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64EB715-03CC-4AE9-ACDA-51F04448A1BD}" xr6:coauthVersionLast="37" xr6:coauthVersionMax="37" xr10:uidLastSave="{00000000-0000-0000-0000-000000000000}"/>
  <bookViews>
    <workbookView xWindow="120" yWindow="120" windowWidth="17115" windowHeight="8700" xr2:uid="{00000000-000D-0000-FFFF-FFFF00000000}"/>
  </bookViews>
  <sheets>
    <sheet name="7-11 лет 80" sheetId="8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G182" i="8" l="1"/>
  <c r="F182" i="8"/>
  <c r="E182" i="8"/>
  <c r="D182" i="8"/>
  <c r="C182" i="8"/>
  <c r="G179" i="8"/>
  <c r="F179" i="8"/>
  <c r="E179" i="8"/>
  <c r="D179" i="8"/>
  <c r="C179" i="8"/>
  <c r="G172" i="8"/>
  <c r="F172" i="8"/>
  <c r="E172" i="8"/>
  <c r="D172" i="8"/>
  <c r="C172" i="8"/>
  <c r="G166" i="8"/>
  <c r="F166" i="8"/>
  <c r="E166" i="8"/>
  <c r="D166" i="8"/>
  <c r="C166" i="8"/>
  <c r="G163" i="8"/>
  <c r="F163" i="8"/>
  <c r="F167" i="8" s="1"/>
  <c r="E163" i="8"/>
  <c r="D163" i="8"/>
  <c r="D167" i="8" s="1"/>
  <c r="C163" i="8"/>
  <c r="G156" i="8"/>
  <c r="G167" i="8" s="1"/>
  <c r="F156" i="8"/>
  <c r="E156" i="8"/>
  <c r="E167" i="8" s="1"/>
  <c r="D156" i="8"/>
  <c r="C156" i="8"/>
  <c r="C167" i="8" s="1"/>
  <c r="G150" i="8"/>
  <c r="F150" i="8"/>
  <c r="E150" i="8"/>
  <c r="D150" i="8"/>
  <c r="C150" i="8"/>
  <c r="G147" i="8"/>
  <c r="F147" i="8"/>
  <c r="E147" i="8"/>
  <c r="D147" i="8"/>
  <c r="C147" i="8"/>
  <c r="G140" i="8"/>
  <c r="F140" i="8"/>
  <c r="E140" i="8"/>
  <c r="D140" i="8"/>
  <c r="C140" i="8"/>
  <c r="G132" i="8"/>
  <c r="F132" i="8"/>
  <c r="E132" i="8"/>
  <c r="D132" i="8"/>
  <c r="C132" i="8"/>
  <c r="G129" i="8"/>
  <c r="F129" i="8"/>
  <c r="F133" i="8" s="1"/>
  <c r="E129" i="8"/>
  <c r="D129" i="8"/>
  <c r="D133" i="8" s="1"/>
  <c r="C129" i="8"/>
  <c r="G123" i="8"/>
  <c r="G133" i="8" s="1"/>
  <c r="F123" i="8"/>
  <c r="E123" i="8"/>
  <c r="E133" i="8" s="1"/>
  <c r="D123" i="8"/>
  <c r="C123" i="8"/>
  <c r="C133" i="8" s="1"/>
  <c r="G117" i="8"/>
  <c r="F117" i="8"/>
  <c r="E117" i="8"/>
  <c r="D117" i="8"/>
  <c r="C117" i="8"/>
  <c r="G114" i="8"/>
  <c r="F114" i="8"/>
  <c r="E114" i="8"/>
  <c r="D114" i="8"/>
  <c r="C114" i="8"/>
  <c r="H107" i="8"/>
  <c r="G107" i="8"/>
  <c r="G118" i="8" s="1"/>
  <c r="F107" i="8"/>
  <c r="E107" i="8"/>
  <c r="E118" i="8" s="1"/>
  <c r="D107" i="8"/>
  <c r="C107" i="8"/>
  <c r="C118" i="8" s="1"/>
  <c r="G98" i="8"/>
  <c r="F98" i="8"/>
  <c r="E98" i="8"/>
  <c r="D98" i="8"/>
  <c r="C98" i="8"/>
  <c r="G95" i="8"/>
  <c r="G99" i="8" s="1"/>
  <c r="F95" i="8"/>
  <c r="E95" i="8"/>
  <c r="E99" i="8" s="1"/>
  <c r="D95" i="8"/>
  <c r="C95" i="8"/>
  <c r="C99" i="8" s="1"/>
  <c r="G89" i="8"/>
  <c r="F89" i="8"/>
  <c r="F99" i="8" s="1"/>
  <c r="E89" i="8"/>
  <c r="D89" i="8"/>
  <c r="D99" i="8" s="1"/>
  <c r="C89" i="8"/>
  <c r="G81" i="8"/>
  <c r="F81" i="8"/>
  <c r="E81" i="8"/>
  <c r="D81" i="8"/>
  <c r="C81" i="8"/>
  <c r="G78" i="8"/>
  <c r="F78" i="8"/>
  <c r="E78" i="8"/>
  <c r="D78" i="8"/>
  <c r="C78" i="8"/>
  <c r="G71" i="8"/>
  <c r="F71" i="8"/>
  <c r="E71" i="8"/>
  <c r="D71" i="8"/>
  <c r="C71" i="8"/>
  <c r="G64" i="8"/>
  <c r="F64" i="8"/>
  <c r="E64" i="8"/>
  <c r="D64" i="8"/>
  <c r="C64" i="8"/>
  <c r="G61" i="8"/>
  <c r="G65" i="8" s="1"/>
  <c r="F61" i="8"/>
  <c r="E61" i="8"/>
  <c r="D61" i="8"/>
  <c r="C61" i="8"/>
  <c r="C65" i="8" s="1"/>
  <c r="G54" i="8"/>
  <c r="F54" i="8"/>
  <c r="E54" i="8"/>
  <c r="D54" i="8"/>
  <c r="C54" i="8"/>
  <c r="G48" i="8"/>
  <c r="F48" i="8"/>
  <c r="E48" i="8"/>
  <c r="D48" i="8"/>
  <c r="C48" i="8"/>
  <c r="G45" i="8"/>
  <c r="F45" i="8"/>
  <c r="E45" i="8"/>
  <c r="D45" i="8"/>
  <c r="C45" i="8"/>
  <c r="G38" i="8"/>
  <c r="F38" i="8"/>
  <c r="E38" i="8"/>
  <c r="D38" i="8"/>
  <c r="C38" i="8"/>
  <c r="G32" i="8"/>
  <c r="F32" i="8"/>
  <c r="E32" i="8"/>
  <c r="D32" i="8"/>
  <c r="C32" i="8"/>
  <c r="G29" i="8"/>
  <c r="F29" i="8"/>
  <c r="E29" i="8"/>
  <c r="E33" i="8" s="1"/>
  <c r="D29" i="8"/>
  <c r="C29" i="8"/>
  <c r="C33" i="8" s="1"/>
  <c r="G22" i="8"/>
  <c r="F22" i="8"/>
  <c r="F33" i="8" s="1"/>
  <c r="E22" i="8"/>
  <c r="D22" i="8"/>
  <c r="D33" i="8" s="1"/>
  <c r="C22" i="8"/>
  <c r="G33" i="8" l="1"/>
  <c r="E65" i="8"/>
  <c r="D65" i="8"/>
  <c r="F65" i="8"/>
  <c r="D197" i="8"/>
  <c r="F197" i="8"/>
  <c r="D49" i="8"/>
  <c r="F49" i="8"/>
  <c r="C49" i="8"/>
  <c r="E49" i="8"/>
  <c r="G49" i="8"/>
  <c r="D82" i="8"/>
  <c r="F82" i="8"/>
  <c r="D118" i="8"/>
  <c r="F118" i="8"/>
  <c r="C151" i="8"/>
  <c r="E151" i="8"/>
  <c r="G151" i="8"/>
  <c r="C183" i="8"/>
  <c r="E183" i="8"/>
  <c r="G183" i="8"/>
  <c r="C197" i="8"/>
  <c r="E197" i="8"/>
  <c r="G197" i="8"/>
  <c r="D151" i="8"/>
  <c r="F151" i="8"/>
  <c r="C82" i="8"/>
  <c r="E82" i="8"/>
  <c r="G82" i="8"/>
  <c r="C196" i="8"/>
  <c r="E196" i="8"/>
  <c r="G196" i="8"/>
  <c r="D196" i="8"/>
  <c r="F196" i="8"/>
  <c r="D195" i="8"/>
  <c r="D198" i="8" s="1"/>
  <c r="F195" i="8"/>
  <c r="F198" i="8" s="1"/>
  <c r="D183" i="8"/>
  <c r="F183" i="8"/>
  <c r="C195" i="8"/>
  <c r="E195" i="8"/>
  <c r="G195" i="8"/>
  <c r="G184" i="8" l="1"/>
  <c r="G185" i="8" s="1"/>
  <c r="C184" i="8"/>
  <c r="C185" i="8" s="1"/>
  <c r="E184" i="8"/>
  <c r="E185" i="8" s="1"/>
  <c r="D184" i="8"/>
  <c r="D185" i="8" s="1"/>
  <c r="E198" i="8"/>
  <c r="G198" i="8"/>
  <c r="C198" i="8"/>
  <c r="F184" i="8"/>
  <c r="F185" i="8" s="1"/>
</calcChain>
</file>

<file path=xl/sharedStrings.xml><?xml version="1.0" encoding="utf-8"?>
<sst xmlns="http://schemas.openxmlformats.org/spreadsheetml/2006/main" count="300" uniqueCount="151">
  <si>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</si>
  <si>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</si>
  <si>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</si>
  <si>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</si>
  <si>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</si>
  <si>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</si>
  <si>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</si>
  <si>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</si>
  <si>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</si>
  <si>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</si>
  <si>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Меню приготавливаемых блюд</t>
  </si>
  <si>
    <t>Неделя 1 День 1</t>
  </si>
  <si>
    <t>ЗАВТРАК</t>
  </si>
  <si>
    <t>Каша "Дружба"</t>
  </si>
  <si>
    <t>Фрукт свежий ,  сезонный</t>
  </si>
  <si>
    <t>Чай с сахаром</t>
  </si>
  <si>
    <t>ИТОГО ЗА ЗАВТРАК</t>
  </si>
  <si>
    <t>ОБЕД</t>
  </si>
  <si>
    <t>Свекольник</t>
  </si>
  <si>
    <t>395.1</t>
  </si>
  <si>
    <t>Сосиски отварные в соусе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</si>
  <si>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</si>
  <si>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</si>
  <si>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</si>
  <si>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</si>
  <si>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</si>
  <si>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</si>
  <si>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Кисель витаминизированный</t>
  </si>
  <si>
    <t>543.2</t>
  </si>
  <si>
    <t>Пирожки печеные из сдобного теста с капустным фаршем</t>
  </si>
  <si>
    <t>ИТОГО ЗА ПОЛДНИК</t>
  </si>
  <si>
    <t>ИТОГО ЗА ДЕНЬ:</t>
  </si>
  <si>
    <t>День 2</t>
  </si>
  <si>
    <t>Запеканка из творога с морковью (с соусом)</t>
  </si>
  <si>
    <t>Чай с лимоном</t>
  </si>
  <si>
    <t>134.1</t>
  </si>
  <si>
    <t>Рассольник ленинградский на курином бульоне</t>
  </si>
  <si>
    <t>Кнели из кур с рисом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</si>
  <si>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</si>
  <si>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</si>
  <si>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</si>
  <si>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</si>
  <si>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</si>
  <si>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454.1</t>
  </si>
  <si>
    <t>Пирожки печеные из дрожжевого теста с морковным фаршем</t>
  </si>
  <si>
    <t>День 3</t>
  </si>
  <si>
    <t>Каша манная вязкая</t>
  </si>
  <si>
    <t>Батон нарезной</t>
  </si>
  <si>
    <t>100.1</t>
  </si>
  <si>
    <t>Сыр твердый порциями</t>
  </si>
  <si>
    <t>Масло сливочное</t>
  </si>
  <si>
    <t>Печенье</t>
  </si>
  <si>
    <t>Рыба, тушенная в томатном соусе с овощами</t>
  </si>
  <si>
    <t>Напиток из шиповника</t>
  </si>
  <si>
    <t>511.1</t>
  </si>
  <si>
    <t>Компот из замороженной ягоды</t>
  </si>
  <si>
    <t>Ватрушки с повидлом</t>
  </si>
  <si>
    <t>День 4</t>
  </si>
  <si>
    <t>Плов из отварной птицы</t>
  </si>
  <si>
    <t>Суп картофельный с макаронными изделиями на курином бульоне</t>
  </si>
  <si>
    <t>412.1</t>
  </si>
  <si>
    <t>Котлеты куриные, припущенные с соусом</t>
  </si>
  <si>
    <t>418.1</t>
  </si>
  <si>
    <t>Каша из гороха с маслом</t>
  </si>
  <si>
    <t>518.1</t>
  </si>
  <si>
    <t>Сок фруктовый, плодовый, ягодный , томатный</t>
  </si>
  <si>
    <t>555.1</t>
  </si>
  <si>
    <t>Косичка с сахаром</t>
  </si>
  <si>
    <t>День 5</t>
  </si>
  <si>
    <t>395.2</t>
  </si>
  <si>
    <t>Колбасные изделия отварные с соусом</t>
  </si>
  <si>
    <t>144.2</t>
  </si>
  <si>
    <t>Суп картофельный с бобовыми на курином бульоне</t>
  </si>
  <si>
    <t>Рагу из птицы</t>
  </si>
  <si>
    <t>РЦ 10.86.</t>
  </si>
  <si>
    <t>Напиток  витаминаминизированный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</si>
  <si>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</si>
  <si>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</si>
  <si>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</si>
  <si>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Каша рисовая молочная жидкая</t>
  </si>
  <si>
    <t>128.1</t>
  </si>
  <si>
    <t>Борщ с капустой и картофелем вегетарианский со сметаной</t>
  </si>
  <si>
    <t>День 7</t>
  </si>
  <si>
    <t>Омлет с зеленым горошком</t>
  </si>
  <si>
    <t>Суп-лапша на курином бульоне</t>
  </si>
  <si>
    <t>День 8</t>
  </si>
  <si>
    <t>144.1</t>
  </si>
  <si>
    <t>Суп картофельный с бобовыми вегетарианский</t>
  </si>
  <si>
    <t>345.2</t>
  </si>
  <si>
    <t>Биточки рыбные с соусом</t>
  </si>
  <si>
    <t>454.4</t>
  </si>
  <si>
    <t>Пирожки печеные из дрожжевого теста с капустой и яйцом</t>
  </si>
  <si>
    <t>День 9</t>
  </si>
  <si>
    <t>Каша из хлопьев овсяных "Геркулес" жидкая</t>
  </si>
  <si>
    <t>142.3</t>
  </si>
  <si>
    <t>Щи из свежей капусты с картофелем на курином бульоне</t>
  </si>
  <si>
    <t>412.2</t>
  </si>
  <si>
    <t>Шницели куриные, припущенные с соусом</t>
  </si>
  <si>
    <t>Каша пшеничная рассыпчатая</t>
  </si>
  <si>
    <t>Пирожки печеные из сдобного теста с повидлом</t>
  </si>
  <si>
    <t>День 10</t>
  </si>
  <si>
    <t>Макаронные изделия, запеченные с сыром</t>
  </si>
  <si>
    <t>195.1</t>
  </si>
  <si>
    <t>Рагу из овощей</t>
  </si>
  <si>
    <t>б/н</t>
  </si>
  <si>
    <t>Пирог морковный</t>
  </si>
  <si>
    <t>ИТОГО ЗА ВЕСЬ ПЕРИОД:</t>
  </si>
  <si>
    <t>СРЕДНЕЕ ЗНАЧЕНИЕ ЗА ПЕРИОД:</t>
  </si>
  <si>
    <t>СОГЛАСОВАНО</t>
  </si>
  <si>
    <t>(должность)</t>
  </si>
  <si>
    <t>(ФИО)</t>
  </si>
  <si>
    <t>(дата)</t>
  </si>
  <si>
    <t>УТВЕРЖДАЮ</t>
  </si>
  <si>
    <t>Неделя 2 День 6</t>
  </si>
  <si>
    <t xml:space="preserve">Выход, гр </t>
  </si>
  <si>
    <t>завтрак</t>
  </si>
  <si>
    <t>470-587,5</t>
  </si>
  <si>
    <t xml:space="preserve">обед </t>
  </si>
  <si>
    <t>705-822,5</t>
  </si>
  <si>
    <t xml:space="preserve">полдник </t>
  </si>
  <si>
    <t>235-352,5</t>
  </si>
  <si>
    <t>12--16</t>
  </si>
  <si>
    <t>48--60</t>
  </si>
  <si>
    <t>400-550</t>
  </si>
  <si>
    <t>20--25</t>
  </si>
  <si>
    <t>80--100</t>
  </si>
  <si>
    <t>600-750</t>
  </si>
  <si>
    <t>НОРМА ЗАВТРАК МР 2.40179-20</t>
  </si>
  <si>
    <t>НОРМА ОБЕД МР 2.40179-20</t>
  </si>
  <si>
    <t>Норма среднее значение СанПиН 2.3/2.4.3590-20 Приложение N 10 Таблица 1, Таблица 3</t>
  </si>
  <si>
    <t xml:space="preserve">Фактическое среднее значение по меню </t>
  </si>
  <si>
    <t>15,4-19,3</t>
  </si>
  <si>
    <t>23,1-26,9</t>
  </si>
  <si>
    <t>15,8-19,8</t>
  </si>
  <si>
    <t>67-83,8</t>
  </si>
  <si>
    <t>23,7-27,7</t>
  </si>
  <si>
    <t>100,5-117,3</t>
  </si>
  <si>
    <t>7,7-11,4</t>
  </si>
  <si>
    <t>7,9-11,9</t>
  </si>
  <si>
    <t>33,5-50,3</t>
  </si>
  <si>
    <t>Завтрак</t>
  </si>
  <si>
    <t>Обед</t>
  </si>
  <si>
    <t>Полдник</t>
  </si>
  <si>
    <t>Булочка школьная</t>
  </si>
  <si>
    <t>Курица в соусе томатном</t>
  </si>
  <si>
    <t>7-11 лет</t>
  </si>
  <si>
    <t>Овощи натуральные/или Огурцы соленые ТК 107</t>
  </si>
  <si>
    <t>Тефтели из кур  "ежики" с соусом</t>
  </si>
  <si>
    <t>ИП Горбулин В.В.</t>
  </si>
  <si>
    <t xml:space="preserve">В.В. Горбулин </t>
  </si>
  <si>
    <t>1.09.2022г.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</si>
</sst>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6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1" fillId="0" borderId="12" xfId="0" applyFont="1" applyFill="1" applyBorder="1" applyAlignment="1">
      <alignment wrapText="1"/>
    </xf>
    <xf numFmtId="0" fontId="0" fillId="0" borderId="3" xfId="0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wrapText="1"/>
    </xf>
    <xf numFmtId="0" fontId="0" fillId="0" borderId="14" xfId="0" applyFill="1" applyBorder="1" applyAlignment="1">
      <alignment horizontal="right" wrapText="1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right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2" fontId="0" fillId="0" borderId="20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2" fontId="1" fillId="0" borderId="0" xfId="0" applyNumberFormat="1" applyFont="1" applyFill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2" fontId="0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164" fontId="0" fillId="0" borderId="6" xfId="0" applyNumberForma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 vertical="top"/>
    </xf>
    <xf numFmtId="0" fontId="3" fillId="0" borderId="0" xfId="0" applyFont="1" applyFill="1" applyAlignment="1">
      <alignment horizontal="right" wrapText="1"/>
    </xf>
    <xf numFmtId="0" fontId="0" fillId="0" borderId="0" xfId="0" applyFill="1" applyBorder="1" applyAlignment="1">
      <alignment wrapText="1"/>
    </xf>
    <xf numFmtId="0" fontId="4" fillId="0" borderId="11" xfId="0" applyFont="1" applyFill="1" applyBorder="1" applyAlignment="1">
      <alignment horizontal="right" wrapText="1"/>
    </xf>
    <xf numFmtId="0" fontId="4" fillId="0" borderId="20" xfId="0" applyFont="1" applyFill="1" applyBorder="1" applyAlignment="1">
      <alignment horizontal="right" wrapText="1"/>
    </xf>
    <xf numFmtId="0" fontId="4" fillId="0" borderId="0" xfId="0" applyFont="1" applyFill="1" applyAlignment="1">
      <alignment horizontal="right" wrapText="1"/>
    </xf>
    <xf numFmtId="1" fontId="1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horizontal="left" vertical="top" wrapText="1"/>
    </xf>
    <xf numFmtId="0" fontId="0" fillId="0" borderId="6" xfId="0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16" xfId="0" applyFont="1" applyFill="1" applyBorder="1" applyAlignment="1">
      <alignment wrapText="1"/>
    </xf>
    <xf numFmtId="0" fontId="0" fillId="0" borderId="0" xfId="0" applyFill="1" applyBorder="1" applyAlignment="1">
      <alignment horizontal="left" vertical="top"/>
    </xf>
    <xf numFmtId="0" fontId="0" fillId="0" borderId="12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0" xfId="0" applyFill="1" applyAlignment="1">
      <alignment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1" fillId="0" borderId="14" xfId="0" applyFont="1" applyFill="1" applyBorder="1" applyAlignment="1">
      <alignment horizontal="left" vertical="top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left" vertical="top" wrapText="1"/>
    </xf>
    <xf numFmtId="1" fontId="1" fillId="0" borderId="8" xfId="0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3" xfId="0" applyFont="1" applyBorder="1"/>
    <xf numFmtId="0" fontId="1" fillId="0" borderId="13" xfId="0" applyFont="1" applyBorder="1"/>
    <xf numFmtId="0" fontId="1" fillId="0" borderId="6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8"/>
  <sheetViews>
    <sheetView tabSelected="1" workbookViewId="0">
      <selection activeCell="B187" sqref="B187:G198"/>
    </sheetView>
  </sheetViews>
  <sheetFormatPr defaultRowHeight="12.75" x14ac:dyDescent="0.2"/>
  <cols>
    <col min="1" max="1" width="12" style="51" customWidth="1"/>
    <col min="2" max="2" width="45.140625" style="67" customWidth="1"/>
    <col min="3" max="3" width="10.7109375" style="20" customWidth="1"/>
    <col min="4" max="6" width="10.7109375" style="21" customWidth="1"/>
    <col min="7" max="7" width="17" style="20" customWidth="1"/>
    <col min="8" max="8" width="15.7109375" style="20" customWidth="1"/>
    <col min="9" max="9" width="7.7109375" customWidth="1"/>
  </cols>
  <sheetData>
    <row r="1" spans="1:8" x14ac:dyDescent="0.2">
      <c r="B1" s="52" t="s">
        <v>108</v>
      </c>
      <c r="H1" s="69" t="s">
        <v>112</v>
      </c>
    </row>
    <row r="2" spans="1:8" x14ac:dyDescent="0.2">
      <c r="B2" s="53"/>
      <c r="F2" s="22"/>
      <c r="G2" s="23" t="s">
        <v>148</v>
      </c>
      <c r="H2" s="23"/>
    </row>
    <row r="3" spans="1:8" x14ac:dyDescent="0.2">
      <c r="B3" s="54" t="s">
        <v>109</v>
      </c>
      <c r="F3" s="24"/>
      <c r="G3" s="25" t="s">
        <v>149</v>
      </c>
      <c r="H3" s="70" t="s">
        <v>109</v>
      </c>
    </row>
    <row r="4" spans="1:8" x14ac:dyDescent="0.2">
      <c r="B4" s="55" t="s">
        <v>110</v>
      </c>
      <c r="F4" s="26"/>
      <c r="G4" s="27"/>
      <c r="H4" s="71" t="s">
        <v>110</v>
      </c>
    </row>
    <row r="5" spans="1:8" x14ac:dyDescent="0.2">
      <c r="B5" s="56" t="s">
        <v>111</v>
      </c>
      <c r="G5" s="20" t="s">
        <v>150</v>
      </c>
      <c r="H5" s="72" t="s">
        <v>111</v>
      </c>
    </row>
    <row r="9" spans="1:8" s="1" customFormat="1" x14ac:dyDescent="0.2">
      <c r="A9" s="81" t="s">
        <v>10</v>
      </c>
      <c r="B9" s="82"/>
      <c r="C9" s="82"/>
      <c r="D9" s="82"/>
      <c r="E9" s="82"/>
      <c r="F9" s="82"/>
      <c r="G9" s="82"/>
      <c r="H9" s="82"/>
    </row>
    <row r="10" spans="1:8" s="1" customFormat="1" x14ac:dyDescent="0.2">
      <c r="A10" s="57"/>
      <c r="B10" s="58"/>
      <c r="C10" s="28"/>
      <c r="D10" s="29"/>
      <c r="E10" s="29"/>
      <c r="F10" s="29"/>
      <c r="G10" s="30"/>
      <c r="H10" s="30"/>
    </row>
    <row r="11" spans="1:8" s="1" customFormat="1" ht="25.5" x14ac:dyDescent="0.2">
      <c r="A11" s="57" t="s">
        <v>4</v>
      </c>
      <c r="B11" s="58" t="s">
        <v>145</v>
      </c>
      <c r="C11" s="28"/>
      <c r="D11" s="29"/>
      <c r="E11" s="29"/>
      <c r="F11" s="29"/>
      <c r="G11" s="30"/>
      <c r="H11" s="30"/>
    </row>
    <row r="12" spans="1:8" s="1" customFormat="1" ht="13.5" thickBot="1" x14ac:dyDescent="0.25">
      <c r="A12" s="59"/>
      <c r="B12" s="58"/>
      <c r="C12" s="28"/>
      <c r="D12" s="29"/>
      <c r="E12" s="29"/>
      <c r="F12" s="29"/>
      <c r="G12" s="30"/>
      <c r="H12" s="30"/>
    </row>
    <row r="13" spans="1:8" s="2" customFormat="1" ht="33" customHeight="1" x14ac:dyDescent="0.2">
      <c r="A13" s="83" t="s">
        <v>0</v>
      </c>
      <c r="B13" s="85" t="s">
        <v>1</v>
      </c>
      <c r="C13" s="87" t="s">
        <v>3</v>
      </c>
      <c r="D13" s="89" t="s">
        <v>5</v>
      </c>
      <c r="E13" s="89"/>
      <c r="F13" s="89"/>
      <c r="G13" s="90" t="s">
        <v>6</v>
      </c>
      <c r="H13" s="92" t="s">
        <v>2</v>
      </c>
    </row>
    <row r="14" spans="1:8" s="3" customFormat="1" ht="13.5" thickBot="1" x14ac:dyDescent="0.25">
      <c r="A14" s="84"/>
      <c r="B14" s="86"/>
      <c r="C14" s="88"/>
      <c r="D14" s="31" t="s">
        <v>7</v>
      </c>
      <c r="E14" s="31" t="s">
        <v>8</v>
      </c>
      <c r="F14" s="31" t="s">
        <v>9</v>
      </c>
      <c r="G14" s="91"/>
      <c r="H14" s="93"/>
    </row>
    <row r="15" spans="1:8" s="4" customFormat="1" x14ac:dyDescent="0.2">
      <c r="A15" s="94" t="s">
        <v>11</v>
      </c>
      <c r="B15" s="95"/>
      <c r="C15" s="95"/>
      <c r="D15" s="95"/>
      <c r="E15" s="95"/>
      <c r="F15" s="95"/>
      <c r="G15" s="95"/>
      <c r="H15" s="96"/>
    </row>
    <row r="16" spans="1:8" x14ac:dyDescent="0.2">
      <c r="A16" s="80" t="s">
        <v>12</v>
      </c>
      <c r="B16" s="60" t="s">
        <v>13</v>
      </c>
      <c r="C16" s="32">
        <v>200</v>
      </c>
      <c r="D16" s="8">
        <v>5.34</v>
      </c>
      <c r="E16" s="8">
        <v>6.86</v>
      </c>
      <c r="F16" s="8">
        <v>27.28</v>
      </c>
      <c r="G16" s="7">
        <v>203.5</v>
      </c>
      <c r="H16" s="73">
        <v>260</v>
      </c>
    </row>
    <row r="17" spans="1:8" x14ac:dyDescent="0.2">
      <c r="A17" s="80"/>
      <c r="B17" s="60" t="s">
        <v>47</v>
      </c>
      <c r="C17" s="32">
        <v>40</v>
      </c>
      <c r="D17" s="8">
        <v>3</v>
      </c>
      <c r="E17" s="8">
        <v>1.1599999999999999</v>
      </c>
      <c r="F17" s="8">
        <v>20.56</v>
      </c>
      <c r="G17" s="7">
        <v>104.8</v>
      </c>
      <c r="H17" s="73">
        <v>111</v>
      </c>
    </row>
    <row r="18" spans="1:8" x14ac:dyDescent="0.2">
      <c r="A18" s="80"/>
      <c r="B18" s="60" t="s">
        <v>49</v>
      </c>
      <c r="C18" s="32">
        <v>10</v>
      </c>
      <c r="D18" s="8">
        <v>2.3199999999999998</v>
      </c>
      <c r="E18" s="8">
        <v>2.95</v>
      </c>
      <c r="F18" s="8">
        <v>0</v>
      </c>
      <c r="G18" s="7">
        <v>36.4</v>
      </c>
      <c r="H18" s="14" t="s">
        <v>48</v>
      </c>
    </row>
    <row r="19" spans="1:8" x14ac:dyDescent="0.2">
      <c r="A19" s="80"/>
      <c r="B19" s="60" t="s">
        <v>50</v>
      </c>
      <c r="C19" s="32">
        <v>10</v>
      </c>
      <c r="D19" s="8">
        <v>0.13</v>
      </c>
      <c r="E19" s="8">
        <v>6.15</v>
      </c>
      <c r="F19" s="8">
        <v>0.17</v>
      </c>
      <c r="G19" s="7">
        <v>56.6</v>
      </c>
      <c r="H19" s="73">
        <v>105</v>
      </c>
    </row>
    <row r="20" spans="1:8" x14ac:dyDescent="0.2">
      <c r="A20" s="80"/>
      <c r="B20" s="60" t="s">
        <v>15</v>
      </c>
      <c r="C20" s="32">
        <v>200</v>
      </c>
      <c r="D20" s="8">
        <v>0.2</v>
      </c>
      <c r="E20" s="8">
        <v>0</v>
      </c>
      <c r="F20" s="8">
        <v>7.02</v>
      </c>
      <c r="G20" s="7">
        <v>28.46</v>
      </c>
      <c r="H20" s="73">
        <v>493</v>
      </c>
    </row>
    <row r="21" spans="1:8" x14ac:dyDescent="0.2">
      <c r="A21" s="80"/>
      <c r="B21" s="60" t="s">
        <v>51</v>
      </c>
      <c r="C21" s="32">
        <v>40</v>
      </c>
      <c r="D21" s="8">
        <v>3</v>
      </c>
      <c r="E21" s="8">
        <v>4.72</v>
      </c>
      <c r="F21" s="8">
        <v>29.96</v>
      </c>
      <c r="G21" s="7">
        <v>166.84</v>
      </c>
      <c r="H21" s="73">
        <v>590</v>
      </c>
    </row>
    <row r="22" spans="1:8" s="4" customFormat="1" x14ac:dyDescent="0.2">
      <c r="A22" s="80" t="s">
        <v>16</v>
      </c>
      <c r="B22" s="97"/>
      <c r="C22" s="19">
        <f>SUM(C16:C21)</f>
        <v>500</v>
      </c>
      <c r="D22" s="19">
        <f>SUM(D16:D21)</f>
        <v>13.99</v>
      </c>
      <c r="E22" s="19">
        <f>SUM(E16:E21)</f>
        <v>21.839999999999996</v>
      </c>
      <c r="F22" s="19">
        <f>SUM(F16:F21)</f>
        <v>84.990000000000009</v>
      </c>
      <c r="G22" s="19">
        <f>SUM(G16:G21)</f>
        <v>596.6</v>
      </c>
      <c r="H22" s="74"/>
    </row>
    <row r="23" spans="1:8" x14ac:dyDescent="0.2">
      <c r="A23" s="80" t="s">
        <v>17</v>
      </c>
      <c r="B23" s="60" t="s">
        <v>18</v>
      </c>
      <c r="C23" s="32">
        <v>200</v>
      </c>
      <c r="D23" s="8">
        <v>3.8</v>
      </c>
      <c r="E23" s="8">
        <v>5.88</v>
      </c>
      <c r="F23" s="8">
        <v>15.54</v>
      </c>
      <c r="G23" s="7">
        <v>107.08</v>
      </c>
      <c r="H23" s="73">
        <v>131</v>
      </c>
    </row>
    <row r="24" spans="1:8" x14ac:dyDescent="0.2">
      <c r="A24" s="80"/>
      <c r="B24" s="60" t="s">
        <v>20</v>
      </c>
      <c r="C24" s="32">
        <v>90</v>
      </c>
      <c r="D24" s="8">
        <v>6.44</v>
      </c>
      <c r="E24" s="8">
        <v>10.95</v>
      </c>
      <c r="F24" s="8">
        <v>2.13</v>
      </c>
      <c r="G24" s="7">
        <v>177.23</v>
      </c>
      <c r="H24" s="14" t="s">
        <v>19</v>
      </c>
    </row>
    <row r="25" spans="1:8" x14ac:dyDescent="0.2">
      <c r="A25" s="80"/>
      <c r="B25" s="60" t="s">
        <v>21</v>
      </c>
      <c r="C25" s="32">
        <v>150</v>
      </c>
      <c r="D25" s="8">
        <v>5.8</v>
      </c>
      <c r="E25" s="8">
        <v>3.91</v>
      </c>
      <c r="F25" s="8">
        <v>43.55</v>
      </c>
      <c r="G25" s="7">
        <v>201.4</v>
      </c>
      <c r="H25" s="73">
        <v>291</v>
      </c>
    </row>
    <row r="26" spans="1:8" x14ac:dyDescent="0.2">
      <c r="A26" s="80"/>
      <c r="B26" s="60" t="s">
        <v>22</v>
      </c>
      <c r="C26" s="32">
        <v>200</v>
      </c>
      <c r="D26" s="8">
        <v>0.08</v>
      </c>
      <c r="E26" s="8">
        <v>0</v>
      </c>
      <c r="F26" s="8">
        <v>10.62</v>
      </c>
      <c r="G26" s="7">
        <v>40.44</v>
      </c>
      <c r="H26" s="73">
        <v>508</v>
      </c>
    </row>
    <row r="27" spans="1:8" x14ac:dyDescent="0.2">
      <c r="A27" s="80"/>
      <c r="B27" s="60" t="s">
        <v>23</v>
      </c>
      <c r="C27" s="32">
        <v>30</v>
      </c>
      <c r="D27" s="8">
        <v>1.98</v>
      </c>
      <c r="E27" s="8">
        <v>0.36</v>
      </c>
      <c r="F27" s="8">
        <v>10.02</v>
      </c>
      <c r="G27" s="7">
        <v>52.2</v>
      </c>
      <c r="H27" s="73">
        <v>109</v>
      </c>
    </row>
    <row r="28" spans="1:8" x14ac:dyDescent="0.2">
      <c r="A28" s="80"/>
      <c r="B28" s="60" t="s">
        <v>24</v>
      </c>
      <c r="C28" s="32">
        <v>30</v>
      </c>
      <c r="D28" s="8">
        <v>2.37</v>
      </c>
      <c r="E28" s="8">
        <v>0.3</v>
      </c>
      <c r="F28" s="8">
        <v>14.76</v>
      </c>
      <c r="G28" s="7">
        <v>70.5</v>
      </c>
      <c r="H28" s="73">
        <v>108</v>
      </c>
    </row>
    <row r="29" spans="1:8" s="4" customFormat="1" x14ac:dyDescent="0.2">
      <c r="A29" s="80" t="s">
        <v>25</v>
      </c>
      <c r="B29" s="97"/>
      <c r="C29" s="19">
        <f>SUM(C23:C28)</f>
        <v>700</v>
      </c>
      <c r="D29" s="19">
        <f>SUM(D23:D28)</f>
        <v>20.47</v>
      </c>
      <c r="E29" s="19">
        <f>SUM(E23:E28)</f>
        <v>21.4</v>
      </c>
      <c r="F29" s="19">
        <f>SUM(F23:F28)</f>
        <v>96.62</v>
      </c>
      <c r="G29" s="19">
        <f>SUM(G23:G28)</f>
        <v>648.85000000000014</v>
      </c>
      <c r="H29" s="74"/>
    </row>
    <row r="30" spans="1:8" x14ac:dyDescent="0.2">
      <c r="A30" s="80" t="s">
        <v>26</v>
      </c>
      <c r="B30" s="60" t="s">
        <v>27</v>
      </c>
      <c r="C30" s="32">
        <v>200</v>
      </c>
      <c r="D30" s="8">
        <v>0</v>
      </c>
      <c r="E30" s="8">
        <v>0</v>
      </c>
      <c r="F30" s="8">
        <v>24</v>
      </c>
      <c r="G30" s="7">
        <v>95</v>
      </c>
      <c r="H30" s="73">
        <v>614</v>
      </c>
    </row>
    <row r="31" spans="1:8" ht="25.5" x14ac:dyDescent="0.2">
      <c r="A31" s="80"/>
      <c r="B31" s="60" t="s">
        <v>29</v>
      </c>
      <c r="C31" s="32">
        <v>100</v>
      </c>
      <c r="D31" s="8">
        <v>6.54</v>
      </c>
      <c r="E31" s="8">
        <v>7.87</v>
      </c>
      <c r="F31" s="8">
        <v>31.16</v>
      </c>
      <c r="G31" s="7">
        <v>235.4</v>
      </c>
      <c r="H31" s="14" t="s">
        <v>28</v>
      </c>
    </row>
    <row r="32" spans="1:8" s="4" customFormat="1" x14ac:dyDescent="0.2">
      <c r="A32" s="80" t="s">
        <v>30</v>
      </c>
      <c r="B32" s="97"/>
      <c r="C32" s="19">
        <f>SUM(C30:C31)</f>
        <v>300</v>
      </c>
      <c r="D32" s="19">
        <f>SUM(D30:D31)</f>
        <v>6.54</v>
      </c>
      <c r="E32" s="19">
        <f>SUM(E30:E31)</f>
        <v>7.87</v>
      </c>
      <c r="F32" s="19">
        <f>SUM(F30:F31)</f>
        <v>55.16</v>
      </c>
      <c r="G32" s="19">
        <f>SUM(G30:G31)</f>
        <v>330.4</v>
      </c>
      <c r="H32" s="74"/>
    </row>
    <row r="33" spans="1:8" s="4" customFormat="1" ht="13.5" thickBot="1" x14ac:dyDescent="0.25">
      <c r="A33" s="98" t="s">
        <v>31</v>
      </c>
      <c r="B33" s="99"/>
      <c r="C33" s="33">
        <f>C22+C29+C32</f>
        <v>1500</v>
      </c>
      <c r="D33" s="33">
        <f>D22+D29+D32</f>
        <v>41</v>
      </c>
      <c r="E33" s="33">
        <f>E22+E29+E32</f>
        <v>51.109999999999992</v>
      </c>
      <c r="F33" s="33">
        <f>F22+F29+F32</f>
        <v>236.77</v>
      </c>
      <c r="G33" s="33">
        <f>G22+G29+G32</f>
        <v>1575.8500000000004</v>
      </c>
      <c r="H33" s="75"/>
    </row>
    <row r="34" spans="1:8" s="4" customFormat="1" x14ac:dyDescent="0.2">
      <c r="A34" s="100" t="s">
        <v>32</v>
      </c>
      <c r="B34" s="101"/>
      <c r="C34" s="101"/>
      <c r="D34" s="101"/>
      <c r="E34" s="101"/>
      <c r="F34" s="101"/>
      <c r="G34" s="101"/>
      <c r="H34" s="102"/>
    </row>
    <row r="35" spans="1:8" x14ac:dyDescent="0.2">
      <c r="A35" s="80" t="s">
        <v>12</v>
      </c>
      <c r="B35" s="60" t="s">
        <v>33</v>
      </c>
      <c r="C35" s="32">
        <v>200</v>
      </c>
      <c r="D35" s="8">
        <v>22.04</v>
      </c>
      <c r="E35" s="8">
        <v>16.899999999999999</v>
      </c>
      <c r="F35" s="8">
        <v>33.78</v>
      </c>
      <c r="G35" s="7">
        <v>364.56</v>
      </c>
      <c r="H35" s="73">
        <v>233</v>
      </c>
    </row>
    <row r="36" spans="1:8" x14ac:dyDescent="0.2">
      <c r="A36" s="80"/>
      <c r="B36" s="60" t="s">
        <v>14</v>
      </c>
      <c r="C36" s="32">
        <v>100</v>
      </c>
      <c r="D36" s="8">
        <v>0.4</v>
      </c>
      <c r="E36" s="8">
        <v>0.4</v>
      </c>
      <c r="F36" s="8">
        <v>9.8000000000000007</v>
      </c>
      <c r="G36" s="7">
        <v>47</v>
      </c>
      <c r="H36" s="73">
        <v>112</v>
      </c>
    </row>
    <row r="37" spans="1:8" x14ac:dyDescent="0.2">
      <c r="A37" s="80"/>
      <c r="B37" s="60" t="s">
        <v>34</v>
      </c>
      <c r="C37" s="32">
        <v>200</v>
      </c>
      <c r="D37" s="8">
        <v>0.26</v>
      </c>
      <c r="E37" s="8">
        <v>0</v>
      </c>
      <c r="F37" s="8">
        <v>7.24</v>
      </c>
      <c r="G37" s="7">
        <v>30.84</v>
      </c>
      <c r="H37" s="73">
        <v>494</v>
      </c>
    </row>
    <row r="38" spans="1:8" s="4" customFormat="1" x14ac:dyDescent="0.2">
      <c r="A38" s="80" t="s">
        <v>16</v>
      </c>
      <c r="B38" s="97"/>
      <c r="C38" s="19">
        <f>SUM(C35:C37)</f>
        <v>500</v>
      </c>
      <c r="D38" s="19">
        <f>SUM(D35:D37)</f>
        <v>22.7</v>
      </c>
      <c r="E38" s="19">
        <f>SUM(E35:E37)</f>
        <v>17.299999999999997</v>
      </c>
      <c r="F38" s="19">
        <f>SUM(F35:F37)</f>
        <v>50.82</v>
      </c>
      <c r="G38" s="19">
        <f>SUM(G35:G37)</f>
        <v>442.4</v>
      </c>
      <c r="H38" s="74"/>
    </row>
    <row r="39" spans="1:8" x14ac:dyDescent="0.2">
      <c r="A39" s="80" t="s">
        <v>17</v>
      </c>
      <c r="B39" s="60" t="s">
        <v>36</v>
      </c>
      <c r="C39" s="32">
        <v>200</v>
      </c>
      <c r="D39" s="8">
        <v>2.46</v>
      </c>
      <c r="E39" s="8">
        <v>7.36</v>
      </c>
      <c r="F39" s="8">
        <v>13.94</v>
      </c>
      <c r="G39" s="8">
        <v>155.46</v>
      </c>
      <c r="H39" s="14" t="s">
        <v>35</v>
      </c>
    </row>
    <row r="40" spans="1:8" x14ac:dyDescent="0.2">
      <c r="A40" s="80"/>
      <c r="B40" s="60" t="s">
        <v>37</v>
      </c>
      <c r="C40" s="32">
        <v>90</v>
      </c>
      <c r="D40" s="8">
        <v>12.61</v>
      </c>
      <c r="E40" s="8">
        <v>10.49</v>
      </c>
      <c r="F40" s="8">
        <v>8.52</v>
      </c>
      <c r="G40" s="7">
        <v>169.91</v>
      </c>
      <c r="H40" s="73">
        <v>411</v>
      </c>
    </row>
    <row r="41" spans="1:8" x14ac:dyDescent="0.2">
      <c r="A41" s="80"/>
      <c r="B41" s="60" t="s">
        <v>38</v>
      </c>
      <c r="C41" s="32">
        <v>150</v>
      </c>
      <c r="D41" s="8">
        <v>8.64</v>
      </c>
      <c r="E41" s="8">
        <v>7.91</v>
      </c>
      <c r="F41" s="8">
        <v>38.85</v>
      </c>
      <c r="G41" s="7">
        <v>225.67</v>
      </c>
      <c r="H41" s="73">
        <v>237</v>
      </c>
    </row>
    <row r="42" spans="1:8" x14ac:dyDescent="0.2">
      <c r="A42" s="80"/>
      <c r="B42" s="60" t="s">
        <v>40</v>
      </c>
      <c r="C42" s="32">
        <v>200</v>
      </c>
      <c r="D42" s="8">
        <v>1.92</v>
      </c>
      <c r="E42" s="8">
        <v>0.12</v>
      </c>
      <c r="F42" s="8">
        <v>25.86</v>
      </c>
      <c r="G42" s="7">
        <v>112.36</v>
      </c>
      <c r="H42" s="14" t="s">
        <v>39</v>
      </c>
    </row>
    <row r="43" spans="1:8" x14ac:dyDescent="0.2">
      <c r="A43" s="80"/>
      <c r="B43" s="60" t="s">
        <v>24</v>
      </c>
      <c r="C43" s="32">
        <v>30</v>
      </c>
      <c r="D43" s="8">
        <v>2.37</v>
      </c>
      <c r="E43" s="8">
        <v>0.3</v>
      </c>
      <c r="F43" s="8">
        <v>14.76</v>
      </c>
      <c r="G43" s="7">
        <v>70.5</v>
      </c>
      <c r="H43" s="73">
        <v>108</v>
      </c>
    </row>
    <row r="44" spans="1:8" x14ac:dyDescent="0.2">
      <c r="A44" s="80"/>
      <c r="B44" s="60" t="s">
        <v>23</v>
      </c>
      <c r="C44" s="32">
        <v>30</v>
      </c>
      <c r="D44" s="8">
        <v>1.98</v>
      </c>
      <c r="E44" s="8">
        <v>0.36</v>
      </c>
      <c r="F44" s="8">
        <v>10.02</v>
      </c>
      <c r="G44" s="7">
        <v>52.2</v>
      </c>
      <c r="H44" s="73">
        <v>109</v>
      </c>
    </row>
    <row r="45" spans="1:8" s="4" customFormat="1" x14ac:dyDescent="0.2">
      <c r="A45" s="80" t="s">
        <v>25</v>
      </c>
      <c r="B45" s="97"/>
      <c r="C45" s="19">
        <f>SUM(C39:C44)</f>
        <v>700</v>
      </c>
      <c r="D45" s="19">
        <f>SUM(D39:D44)</f>
        <v>29.980000000000004</v>
      </c>
      <c r="E45" s="19">
        <f>SUM(E39:E44)</f>
        <v>26.540000000000003</v>
      </c>
      <c r="F45" s="19">
        <f>SUM(F39:F44)</f>
        <v>111.95</v>
      </c>
      <c r="G45" s="19">
        <f>SUM(G39:G44)</f>
        <v>786.1</v>
      </c>
      <c r="H45" s="74"/>
    </row>
    <row r="46" spans="1:8" x14ac:dyDescent="0.2">
      <c r="A46" s="80" t="s">
        <v>26</v>
      </c>
      <c r="B46" s="60" t="s">
        <v>42</v>
      </c>
      <c r="C46" s="32">
        <v>200</v>
      </c>
      <c r="D46" s="8">
        <v>5.4</v>
      </c>
      <c r="E46" s="8">
        <v>5</v>
      </c>
      <c r="F46" s="8">
        <v>21.6</v>
      </c>
      <c r="G46" s="7">
        <v>158</v>
      </c>
      <c r="H46" s="14" t="s">
        <v>41</v>
      </c>
    </row>
    <row r="47" spans="1:8" ht="25.5" x14ac:dyDescent="0.2">
      <c r="A47" s="80"/>
      <c r="B47" s="60" t="s">
        <v>44</v>
      </c>
      <c r="C47" s="32">
        <v>100</v>
      </c>
      <c r="D47" s="8">
        <v>5.89</v>
      </c>
      <c r="E47" s="8">
        <v>3.73</v>
      </c>
      <c r="F47" s="8">
        <v>32.07</v>
      </c>
      <c r="G47" s="7">
        <v>217.04</v>
      </c>
      <c r="H47" s="14" t="s">
        <v>43</v>
      </c>
    </row>
    <row r="48" spans="1:8" s="4" customFormat="1" x14ac:dyDescent="0.2">
      <c r="A48" s="80" t="s">
        <v>30</v>
      </c>
      <c r="B48" s="97"/>
      <c r="C48" s="19">
        <f>SUM(C46:C47)</f>
        <v>300</v>
      </c>
      <c r="D48" s="19">
        <f>SUM(D46:D47)</f>
        <v>11.29</v>
      </c>
      <c r="E48" s="19">
        <f>SUM(E46:E47)</f>
        <v>8.73</v>
      </c>
      <c r="F48" s="19">
        <f>SUM(F46:F47)</f>
        <v>53.67</v>
      </c>
      <c r="G48" s="19">
        <f>SUM(G46:G47)</f>
        <v>375.03999999999996</v>
      </c>
      <c r="H48" s="74"/>
    </row>
    <row r="49" spans="1:8" s="4" customFormat="1" ht="13.5" thickBot="1" x14ac:dyDescent="0.25">
      <c r="A49" s="98" t="s">
        <v>31</v>
      </c>
      <c r="B49" s="99"/>
      <c r="C49" s="33">
        <f>C38+C45+C48</f>
        <v>1500</v>
      </c>
      <c r="D49" s="33">
        <f>D38+D45+D48</f>
        <v>63.970000000000006</v>
      </c>
      <c r="E49" s="33">
        <f>E38+E45+E48</f>
        <v>52.570000000000007</v>
      </c>
      <c r="F49" s="33">
        <f>F38+F45+F48</f>
        <v>216.44</v>
      </c>
      <c r="G49" s="33">
        <f>G38+G45+G48</f>
        <v>1603.54</v>
      </c>
      <c r="H49" s="75"/>
    </row>
    <row r="50" spans="1:8" s="4" customFormat="1" x14ac:dyDescent="0.2">
      <c r="A50" s="100" t="s">
        <v>45</v>
      </c>
      <c r="B50" s="101"/>
      <c r="C50" s="101"/>
      <c r="D50" s="101"/>
      <c r="E50" s="101"/>
      <c r="F50" s="101"/>
      <c r="G50" s="101"/>
      <c r="H50" s="102"/>
    </row>
    <row r="51" spans="1:8" x14ac:dyDescent="0.2">
      <c r="A51" s="80" t="s">
        <v>12</v>
      </c>
      <c r="B51" s="60" t="s">
        <v>46</v>
      </c>
      <c r="C51" s="32">
        <v>200</v>
      </c>
      <c r="D51" s="8">
        <v>7.82</v>
      </c>
      <c r="E51" s="8">
        <v>7.04</v>
      </c>
      <c r="F51" s="8">
        <v>40.6</v>
      </c>
      <c r="G51" s="7">
        <v>257.32</v>
      </c>
      <c r="H51" s="73">
        <v>250</v>
      </c>
    </row>
    <row r="52" spans="1:8" x14ac:dyDescent="0.2">
      <c r="A52" s="80"/>
      <c r="B52" s="60" t="s">
        <v>143</v>
      </c>
      <c r="C52" s="32">
        <v>100</v>
      </c>
      <c r="D52" s="8">
        <v>7.63</v>
      </c>
      <c r="E52" s="8">
        <v>7.47</v>
      </c>
      <c r="F52" s="8">
        <v>52</v>
      </c>
      <c r="G52" s="8">
        <v>276.37</v>
      </c>
      <c r="H52" s="73">
        <v>574</v>
      </c>
    </row>
    <row r="53" spans="1:8" x14ac:dyDescent="0.2">
      <c r="A53" s="80"/>
      <c r="B53" s="60" t="s">
        <v>15</v>
      </c>
      <c r="C53" s="32">
        <v>200</v>
      </c>
      <c r="D53" s="8">
        <v>0.2</v>
      </c>
      <c r="E53" s="8">
        <v>0</v>
      </c>
      <c r="F53" s="8">
        <v>7.02</v>
      </c>
      <c r="G53" s="7">
        <v>28.46</v>
      </c>
      <c r="H53" s="73">
        <v>493</v>
      </c>
    </row>
    <row r="54" spans="1:8" s="4" customFormat="1" x14ac:dyDescent="0.2">
      <c r="A54" s="80" t="s">
        <v>16</v>
      </c>
      <c r="B54" s="97"/>
      <c r="C54" s="19">
        <f>SUM(C51:C53)</f>
        <v>500</v>
      </c>
      <c r="D54" s="19">
        <f>SUM(D51:D53)</f>
        <v>15.649999999999999</v>
      </c>
      <c r="E54" s="19">
        <f>SUM(E51:E53)</f>
        <v>14.51</v>
      </c>
      <c r="F54" s="19">
        <f>SUM(F51:F53)</f>
        <v>99.61999999999999</v>
      </c>
      <c r="G54" s="19">
        <f>SUM(G51:G53)</f>
        <v>562.15000000000009</v>
      </c>
      <c r="H54" s="74"/>
    </row>
    <row r="55" spans="1:8" ht="25.5" x14ac:dyDescent="0.2">
      <c r="A55" s="80" t="s">
        <v>17</v>
      </c>
      <c r="B55" s="60" t="s">
        <v>59</v>
      </c>
      <c r="C55" s="32">
        <v>200</v>
      </c>
      <c r="D55" s="8">
        <v>2.16</v>
      </c>
      <c r="E55" s="8">
        <v>2.2799999999999998</v>
      </c>
      <c r="F55" s="8">
        <v>15.06</v>
      </c>
      <c r="G55" s="7">
        <v>133.80000000000001</v>
      </c>
      <c r="H55" s="73">
        <v>147</v>
      </c>
    </row>
    <row r="56" spans="1:8" ht="18.75" customHeight="1" x14ac:dyDescent="0.2">
      <c r="A56" s="80"/>
      <c r="B56" s="60" t="s">
        <v>52</v>
      </c>
      <c r="C56" s="32">
        <v>90</v>
      </c>
      <c r="D56" s="8">
        <v>9.2200000000000006</v>
      </c>
      <c r="E56" s="8">
        <v>7.66</v>
      </c>
      <c r="F56" s="8">
        <v>8.93</v>
      </c>
      <c r="G56" s="7">
        <v>143.99</v>
      </c>
      <c r="H56" s="73">
        <v>343</v>
      </c>
    </row>
    <row r="57" spans="1:8" x14ac:dyDescent="0.2">
      <c r="A57" s="80"/>
      <c r="B57" s="60" t="s">
        <v>103</v>
      </c>
      <c r="C57" s="32">
        <v>150</v>
      </c>
      <c r="D57" s="8">
        <v>3.47</v>
      </c>
      <c r="E57" s="8">
        <v>9.73</v>
      </c>
      <c r="F57" s="8">
        <v>42.23</v>
      </c>
      <c r="G57" s="7">
        <v>198.21</v>
      </c>
      <c r="H57" s="14" t="s">
        <v>102</v>
      </c>
    </row>
    <row r="58" spans="1:8" x14ac:dyDescent="0.2">
      <c r="A58" s="80"/>
      <c r="B58" s="60" t="s">
        <v>53</v>
      </c>
      <c r="C58" s="32">
        <v>200</v>
      </c>
      <c r="D58" s="8">
        <v>0.32</v>
      </c>
      <c r="E58" s="8">
        <v>0.14000000000000001</v>
      </c>
      <c r="F58" s="8">
        <v>11.46</v>
      </c>
      <c r="G58" s="7">
        <v>48.32</v>
      </c>
      <c r="H58" s="73">
        <v>519</v>
      </c>
    </row>
    <row r="59" spans="1:8" x14ac:dyDescent="0.2">
      <c r="A59" s="80"/>
      <c r="B59" s="60" t="s">
        <v>24</v>
      </c>
      <c r="C59" s="32">
        <v>30</v>
      </c>
      <c r="D59" s="8">
        <v>2.37</v>
      </c>
      <c r="E59" s="8">
        <v>0.3</v>
      </c>
      <c r="F59" s="8">
        <v>14.76</v>
      </c>
      <c r="G59" s="7">
        <v>70.5</v>
      </c>
      <c r="H59" s="73">
        <v>108</v>
      </c>
    </row>
    <row r="60" spans="1:8" x14ac:dyDescent="0.2">
      <c r="A60" s="80"/>
      <c r="B60" s="60" t="s">
        <v>23</v>
      </c>
      <c r="C60" s="32">
        <v>30</v>
      </c>
      <c r="D60" s="8">
        <v>1.98</v>
      </c>
      <c r="E60" s="8">
        <v>0.36</v>
      </c>
      <c r="F60" s="8">
        <v>10.02</v>
      </c>
      <c r="G60" s="7">
        <v>52.2</v>
      </c>
      <c r="H60" s="73">
        <v>109</v>
      </c>
    </row>
    <row r="61" spans="1:8" s="4" customFormat="1" x14ac:dyDescent="0.2">
      <c r="A61" s="80" t="s">
        <v>25</v>
      </c>
      <c r="B61" s="97"/>
      <c r="C61" s="19">
        <f>SUM(C55:C60)</f>
        <v>700</v>
      </c>
      <c r="D61" s="19">
        <f>SUM(D55:D60)</f>
        <v>19.520000000000003</v>
      </c>
      <c r="E61" s="19">
        <f>SUM(E55:E60)</f>
        <v>20.470000000000002</v>
      </c>
      <c r="F61" s="19">
        <f>SUM(F55:F60)</f>
        <v>102.46000000000001</v>
      </c>
      <c r="G61" s="19">
        <f>SUM(G55:G60)</f>
        <v>647.0200000000001</v>
      </c>
      <c r="H61" s="74"/>
    </row>
    <row r="62" spans="1:8" x14ac:dyDescent="0.2">
      <c r="A62" s="80" t="s">
        <v>26</v>
      </c>
      <c r="B62" s="60" t="s">
        <v>55</v>
      </c>
      <c r="C62" s="32">
        <v>200</v>
      </c>
      <c r="D62" s="8">
        <v>0.3</v>
      </c>
      <c r="E62" s="8">
        <v>0.12</v>
      </c>
      <c r="F62" s="8">
        <v>9.18</v>
      </c>
      <c r="G62" s="7">
        <v>39.74</v>
      </c>
      <c r="H62" s="14" t="s">
        <v>54</v>
      </c>
    </row>
    <row r="63" spans="1:8" x14ac:dyDescent="0.2">
      <c r="A63" s="80"/>
      <c r="B63" s="60" t="s">
        <v>56</v>
      </c>
      <c r="C63" s="32">
        <v>100</v>
      </c>
      <c r="D63" s="8">
        <v>6.3</v>
      </c>
      <c r="E63" s="8">
        <v>6.89</v>
      </c>
      <c r="F63" s="8">
        <v>33.119999999999997</v>
      </c>
      <c r="G63" s="7">
        <v>206.93</v>
      </c>
      <c r="H63" s="73">
        <v>540</v>
      </c>
    </row>
    <row r="64" spans="1:8" s="4" customFormat="1" x14ac:dyDescent="0.2">
      <c r="A64" s="80" t="s">
        <v>30</v>
      </c>
      <c r="B64" s="97"/>
      <c r="C64" s="19">
        <f>SUM(C62:C63)</f>
        <v>300</v>
      </c>
      <c r="D64" s="19">
        <f>SUM(D62:D63)</f>
        <v>6.6</v>
      </c>
      <c r="E64" s="19">
        <f>SUM(E62:E63)</f>
        <v>7.01</v>
      </c>
      <c r="F64" s="19">
        <f>SUM(F62:F63)</f>
        <v>42.3</v>
      </c>
      <c r="G64" s="19">
        <f>SUM(G62:G63)</f>
        <v>246.67000000000002</v>
      </c>
      <c r="H64" s="74"/>
    </row>
    <row r="65" spans="1:8" s="4" customFormat="1" ht="13.5" thickBot="1" x14ac:dyDescent="0.25">
      <c r="A65" s="98" t="s">
        <v>31</v>
      </c>
      <c r="B65" s="99"/>
      <c r="C65" s="33">
        <f>C54+C61+C64</f>
        <v>1500</v>
      </c>
      <c r="D65" s="33">
        <f>D54+D61+D64</f>
        <v>41.77</v>
      </c>
      <c r="E65" s="33">
        <f>E54+E61+E64</f>
        <v>41.99</v>
      </c>
      <c r="F65" s="33">
        <f>F54+F61+F64</f>
        <v>244.38</v>
      </c>
      <c r="G65" s="33">
        <f>G54+G61+G64</f>
        <v>1455.8400000000001</v>
      </c>
      <c r="H65" s="75"/>
    </row>
    <row r="66" spans="1:8" s="4" customFormat="1" x14ac:dyDescent="0.2">
      <c r="A66" s="100" t="s">
        <v>57</v>
      </c>
      <c r="B66" s="101"/>
      <c r="C66" s="101"/>
      <c r="D66" s="101"/>
      <c r="E66" s="101"/>
      <c r="F66" s="101"/>
      <c r="G66" s="101"/>
      <c r="H66" s="102"/>
    </row>
    <row r="67" spans="1:8" x14ac:dyDescent="0.2">
      <c r="A67" s="80" t="s">
        <v>12</v>
      </c>
      <c r="B67" s="60" t="s">
        <v>58</v>
      </c>
      <c r="C67" s="32">
        <v>240</v>
      </c>
      <c r="D67" s="8">
        <v>17.170000000000002</v>
      </c>
      <c r="E67" s="8">
        <v>18.47</v>
      </c>
      <c r="F67" s="8">
        <v>45.26</v>
      </c>
      <c r="G67" s="7">
        <v>435.06</v>
      </c>
      <c r="H67" s="73">
        <v>406</v>
      </c>
    </row>
    <row r="68" spans="1:8" x14ac:dyDescent="0.2">
      <c r="A68" s="80"/>
      <c r="B68" s="60" t="s">
        <v>23</v>
      </c>
      <c r="C68" s="32">
        <v>30</v>
      </c>
      <c r="D68" s="8">
        <v>1.98</v>
      </c>
      <c r="E68" s="8">
        <v>0.36</v>
      </c>
      <c r="F68" s="8">
        <v>10.02</v>
      </c>
      <c r="G68" s="8">
        <v>52.2</v>
      </c>
      <c r="H68" s="73">
        <v>109</v>
      </c>
    </row>
    <row r="69" spans="1:8" x14ac:dyDescent="0.2">
      <c r="A69" s="80"/>
      <c r="B69" s="60" t="s">
        <v>24</v>
      </c>
      <c r="C69" s="32">
        <v>30</v>
      </c>
      <c r="D69" s="8">
        <v>2.37</v>
      </c>
      <c r="E69" s="8">
        <v>0.3</v>
      </c>
      <c r="F69" s="8">
        <v>14.76</v>
      </c>
      <c r="G69" s="7">
        <v>70.5</v>
      </c>
      <c r="H69" s="73">
        <v>108</v>
      </c>
    </row>
    <row r="70" spans="1:8" x14ac:dyDescent="0.2">
      <c r="A70" s="80"/>
      <c r="B70" s="60" t="s">
        <v>34</v>
      </c>
      <c r="C70" s="32">
        <v>200</v>
      </c>
      <c r="D70" s="8">
        <v>0.26</v>
      </c>
      <c r="E70" s="8">
        <v>0</v>
      </c>
      <c r="F70" s="8">
        <v>7.24</v>
      </c>
      <c r="G70" s="7">
        <v>30.84</v>
      </c>
      <c r="H70" s="73">
        <v>494</v>
      </c>
    </row>
    <row r="71" spans="1:8" s="4" customFormat="1" x14ac:dyDescent="0.2">
      <c r="A71" s="80" t="s">
        <v>16</v>
      </c>
      <c r="B71" s="97"/>
      <c r="C71" s="19">
        <f>SUM(C67:C70)</f>
        <v>500</v>
      </c>
      <c r="D71" s="19">
        <f>SUM(D67:D70)</f>
        <v>21.780000000000005</v>
      </c>
      <c r="E71" s="19">
        <f>SUM(E67:E70)</f>
        <v>19.13</v>
      </c>
      <c r="F71" s="19">
        <f>SUM(F67:F70)</f>
        <v>77.28</v>
      </c>
      <c r="G71" s="19">
        <f>SUM(G67:G70)</f>
        <v>588.6</v>
      </c>
      <c r="H71" s="74"/>
    </row>
    <row r="72" spans="1:8" ht="25.5" x14ac:dyDescent="0.2">
      <c r="A72" s="80" t="s">
        <v>17</v>
      </c>
      <c r="B72" s="60" t="s">
        <v>95</v>
      </c>
      <c r="C72" s="32">
        <v>200</v>
      </c>
      <c r="D72" s="8">
        <v>2.2400000000000002</v>
      </c>
      <c r="E72" s="8">
        <v>4.22</v>
      </c>
      <c r="F72" s="8">
        <v>17.399999999999999</v>
      </c>
      <c r="G72" s="7">
        <v>107.26</v>
      </c>
      <c r="H72" s="14" t="s">
        <v>94</v>
      </c>
    </row>
    <row r="73" spans="1:8" x14ac:dyDescent="0.2">
      <c r="A73" s="80"/>
      <c r="B73" s="60" t="s">
        <v>61</v>
      </c>
      <c r="C73" s="32">
        <v>90</v>
      </c>
      <c r="D73" s="8">
        <v>10.28</v>
      </c>
      <c r="E73" s="8">
        <v>10.48</v>
      </c>
      <c r="F73" s="8">
        <v>8.2799999999999994</v>
      </c>
      <c r="G73" s="7">
        <v>178.28</v>
      </c>
      <c r="H73" s="14" t="s">
        <v>60</v>
      </c>
    </row>
    <row r="74" spans="1:8" x14ac:dyDescent="0.2">
      <c r="A74" s="80"/>
      <c r="B74" s="60" t="s">
        <v>63</v>
      </c>
      <c r="C74" s="32">
        <v>150</v>
      </c>
      <c r="D74" s="8">
        <v>12.9</v>
      </c>
      <c r="E74" s="8">
        <v>9.7100000000000009</v>
      </c>
      <c r="F74" s="8">
        <v>39.909999999999997</v>
      </c>
      <c r="G74" s="7">
        <v>256.49</v>
      </c>
      <c r="H74" s="14" t="s">
        <v>62</v>
      </c>
    </row>
    <row r="75" spans="1:8" x14ac:dyDescent="0.2">
      <c r="A75" s="80"/>
      <c r="B75" s="60" t="s">
        <v>22</v>
      </c>
      <c r="C75" s="32">
        <v>200</v>
      </c>
      <c r="D75" s="8">
        <v>0.08</v>
      </c>
      <c r="E75" s="8">
        <v>0</v>
      </c>
      <c r="F75" s="8">
        <v>10.62</v>
      </c>
      <c r="G75" s="7">
        <v>40.44</v>
      </c>
      <c r="H75" s="73">
        <v>508</v>
      </c>
    </row>
    <row r="76" spans="1:8" x14ac:dyDescent="0.2">
      <c r="A76" s="80"/>
      <c r="B76" s="60" t="s">
        <v>24</v>
      </c>
      <c r="C76" s="32">
        <v>30</v>
      </c>
      <c r="D76" s="8">
        <v>2.37</v>
      </c>
      <c r="E76" s="8">
        <v>0.3</v>
      </c>
      <c r="F76" s="8">
        <v>14.76</v>
      </c>
      <c r="G76" s="7">
        <v>70.5</v>
      </c>
      <c r="H76" s="73">
        <v>108</v>
      </c>
    </row>
    <row r="77" spans="1:8" x14ac:dyDescent="0.2">
      <c r="A77" s="80"/>
      <c r="B77" s="60" t="s">
        <v>23</v>
      </c>
      <c r="C77" s="32">
        <v>30</v>
      </c>
      <c r="D77" s="8">
        <v>1.98</v>
      </c>
      <c r="E77" s="8">
        <v>0.36</v>
      </c>
      <c r="F77" s="8">
        <v>10.02</v>
      </c>
      <c r="G77" s="7">
        <v>52.2</v>
      </c>
      <c r="H77" s="73">
        <v>109</v>
      </c>
    </row>
    <row r="78" spans="1:8" s="4" customFormat="1" x14ac:dyDescent="0.2">
      <c r="A78" s="80" t="s">
        <v>25</v>
      </c>
      <c r="B78" s="97"/>
      <c r="C78" s="19">
        <f>SUM(C72:C77)</f>
        <v>700</v>
      </c>
      <c r="D78" s="19">
        <f>SUM(D72:D77)</f>
        <v>29.85</v>
      </c>
      <c r="E78" s="19">
        <f>SUM(E72:E77)</f>
        <v>25.07</v>
      </c>
      <c r="F78" s="19">
        <f>SUM(F72:F77)</f>
        <v>100.99000000000001</v>
      </c>
      <c r="G78" s="19">
        <f>SUM(G72:G77)</f>
        <v>705.17000000000007</v>
      </c>
      <c r="H78" s="74"/>
    </row>
    <row r="79" spans="1:8" x14ac:dyDescent="0.2">
      <c r="A79" s="80" t="s">
        <v>26</v>
      </c>
      <c r="B79" s="60" t="s">
        <v>65</v>
      </c>
      <c r="C79" s="32">
        <v>200</v>
      </c>
      <c r="D79" s="8">
        <v>0.2</v>
      </c>
      <c r="E79" s="8">
        <v>0.2</v>
      </c>
      <c r="F79" s="8">
        <v>22.8</v>
      </c>
      <c r="G79" s="7">
        <v>100</v>
      </c>
      <c r="H79" s="14" t="s">
        <v>64</v>
      </c>
    </row>
    <row r="80" spans="1:8" x14ac:dyDescent="0.2">
      <c r="A80" s="80"/>
      <c r="B80" s="60" t="s">
        <v>67</v>
      </c>
      <c r="C80" s="32">
        <v>100</v>
      </c>
      <c r="D80" s="8">
        <v>8.25</v>
      </c>
      <c r="E80" s="8">
        <v>6.67</v>
      </c>
      <c r="F80" s="8">
        <v>35.21</v>
      </c>
      <c r="G80" s="7">
        <v>306.49</v>
      </c>
      <c r="H80" s="14" t="s">
        <v>66</v>
      </c>
    </row>
    <row r="81" spans="1:8" s="4" customFormat="1" x14ac:dyDescent="0.2">
      <c r="A81" s="80" t="s">
        <v>30</v>
      </c>
      <c r="B81" s="97"/>
      <c r="C81" s="19">
        <f>SUM(C79:C80)</f>
        <v>300</v>
      </c>
      <c r="D81" s="19">
        <f>SUM(D79:D80)</f>
        <v>8.4499999999999993</v>
      </c>
      <c r="E81" s="19">
        <f>SUM(E79:E80)</f>
        <v>6.87</v>
      </c>
      <c r="F81" s="19">
        <f>SUM(F79:F80)</f>
        <v>58.010000000000005</v>
      </c>
      <c r="G81" s="19">
        <f>SUM(G79:G80)</f>
        <v>406.49</v>
      </c>
      <c r="H81" s="74"/>
    </row>
    <row r="82" spans="1:8" s="4" customFormat="1" ht="13.5" thickBot="1" x14ac:dyDescent="0.25">
      <c r="A82" s="98" t="s">
        <v>31</v>
      </c>
      <c r="B82" s="99"/>
      <c r="C82" s="33">
        <f>C71+C78+C81</f>
        <v>1500</v>
      </c>
      <c r="D82" s="33">
        <f>D71+D78+D81</f>
        <v>60.080000000000013</v>
      </c>
      <c r="E82" s="33">
        <f>E71+E78+E81</f>
        <v>51.07</v>
      </c>
      <c r="F82" s="33">
        <f>F71+F78+F81</f>
        <v>236.28000000000003</v>
      </c>
      <c r="G82" s="33">
        <f>G71+G78+G81</f>
        <v>1700.26</v>
      </c>
      <c r="H82" s="75"/>
    </row>
    <row r="83" spans="1:8" s="4" customFormat="1" x14ac:dyDescent="0.2">
      <c r="A83" s="100" t="s">
        <v>68</v>
      </c>
      <c r="B83" s="101"/>
      <c r="C83" s="101"/>
      <c r="D83" s="101"/>
      <c r="E83" s="101"/>
      <c r="F83" s="101"/>
      <c r="G83" s="101"/>
      <c r="H83" s="102"/>
    </row>
    <row r="84" spans="1:8" x14ac:dyDescent="0.2">
      <c r="A84" s="80" t="s">
        <v>12</v>
      </c>
      <c r="B84" s="60" t="s">
        <v>21</v>
      </c>
      <c r="C84" s="32">
        <v>150</v>
      </c>
      <c r="D84" s="8">
        <v>5.8</v>
      </c>
      <c r="E84" s="8">
        <v>3.91</v>
      </c>
      <c r="F84" s="8">
        <v>43.55</v>
      </c>
      <c r="G84" s="7">
        <v>201.4</v>
      </c>
      <c r="H84" s="73">
        <v>291</v>
      </c>
    </row>
    <row r="85" spans="1:8" x14ac:dyDescent="0.2">
      <c r="A85" s="80"/>
      <c r="B85" s="60" t="s">
        <v>70</v>
      </c>
      <c r="C85" s="32">
        <v>90</v>
      </c>
      <c r="D85" s="8">
        <v>6.49</v>
      </c>
      <c r="E85" s="8">
        <v>9.0500000000000007</v>
      </c>
      <c r="F85" s="8">
        <v>2.74</v>
      </c>
      <c r="G85" s="7">
        <v>121.49</v>
      </c>
      <c r="H85" s="14" t="s">
        <v>69</v>
      </c>
    </row>
    <row r="86" spans="1:8" x14ac:dyDescent="0.2">
      <c r="A86" s="80"/>
      <c r="B86" s="60" t="s">
        <v>146</v>
      </c>
      <c r="C86" s="32">
        <v>30</v>
      </c>
      <c r="D86" s="8">
        <v>0.24</v>
      </c>
      <c r="E86" s="8">
        <v>0.03</v>
      </c>
      <c r="F86" s="8">
        <v>0.75</v>
      </c>
      <c r="G86" s="7">
        <v>4.2</v>
      </c>
      <c r="H86" s="73">
        <v>106</v>
      </c>
    </row>
    <row r="87" spans="1:8" x14ac:dyDescent="0.2">
      <c r="A87" s="80"/>
      <c r="B87" s="60" t="s">
        <v>24</v>
      </c>
      <c r="C87" s="32">
        <v>30</v>
      </c>
      <c r="D87" s="8">
        <v>2.37</v>
      </c>
      <c r="E87" s="8">
        <v>0.3</v>
      </c>
      <c r="F87" s="8">
        <v>14.76</v>
      </c>
      <c r="G87" s="7">
        <v>70.5</v>
      </c>
      <c r="H87" s="73">
        <v>108</v>
      </c>
    </row>
    <row r="88" spans="1:8" x14ac:dyDescent="0.2">
      <c r="A88" s="80"/>
      <c r="B88" s="60" t="s">
        <v>15</v>
      </c>
      <c r="C88" s="32">
        <v>200</v>
      </c>
      <c r="D88" s="8">
        <v>0.2</v>
      </c>
      <c r="E88" s="8">
        <v>0</v>
      </c>
      <c r="F88" s="8">
        <v>7.02</v>
      </c>
      <c r="G88" s="7">
        <v>28.46</v>
      </c>
      <c r="H88" s="73">
        <v>493</v>
      </c>
    </row>
    <row r="89" spans="1:8" s="4" customFormat="1" x14ac:dyDescent="0.2">
      <c r="A89" s="80" t="s">
        <v>16</v>
      </c>
      <c r="B89" s="97"/>
      <c r="C89" s="19">
        <f>SUM(C84:C88)</f>
        <v>500</v>
      </c>
      <c r="D89" s="19">
        <f>SUM(D84:D88)</f>
        <v>15.099999999999998</v>
      </c>
      <c r="E89" s="19">
        <f>SUM(E84:E88)</f>
        <v>13.290000000000001</v>
      </c>
      <c r="F89" s="19">
        <f>SUM(F84:F88)</f>
        <v>68.819999999999993</v>
      </c>
      <c r="G89" s="19">
        <f>SUM(G84:G88)</f>
        <v>426.04999999999995</v>
      </c>
      <c r="H89" s="74"/>
    </row>
    <row r="90" spans="1:8" ht="25.5" x14ac:dyDescent="0.2">
      <c r="A90" s="80" t="s">
        <v>17</v>
      </c>
      <c r="B90" s="60" t="s">
        <v>72</v>
      </c>
      <c r="C90" s="32">
        <v>200</v>
      </c>
      <c r="D90" s="8">
        <v>1.84</v>
      </c>
      <c r="E90" s="8">
        <v>3.4</v>
      </c>
      <c r="F90" s="8">
        <v>17.100000000000001</v>
      </c>
      <c r="G90" s="7">
        <v>131.5</v>
      </c>
      <c r="H90" s="14" t="s">
        <v>71</v>
      </c>
    </row>
    <row r="91" spans="1:8" x14ac:dyDescent="0.2">
      <c r="A91" s="80"/>
      <c r="B91" s="60" t="s">
        <v>73</v>
      </c>
      <c r="C91" s="32">
        <v>240</v>
      </c>
      <c r="D91" s="8">
        <v>20.88</v>
      </c>
      <c r="E91" s="8">
        <v>22.94</v>
      </c>
      <c r="F91" s="8">
        <v>39.97</v>
      </c>
      <c r="G91" s="7">
        <v>398.68</v>
      </c>
      <c r="H91" s="73">
        <v>407</v>
      </c>
    </row>
    <row r="92" spans="1:8" x14ac:dyDescent="0.2">
      <c r="A92" s="80"/>
      <c r="B92" s="60" t="s">
        <v>75</v>
      </c>
      <c r="C92" s="32">
        <v>200</v>
      </c>
      <c r="D92" s="8">
        <v>0</v>
      </c>
      <c r="E92" s="8">
        <v>0</v>
      </c>
      <c r="F92" s="8">
        <v>19</v>
      </c>
      <c r="G92" s="7">
        <v>75</v>
      </c>
      <c r="H92" s="14" t="s">
        <v>74</v>
      </c>
    </row>
    <row r="93" spans="1:8" x14ac:dyDescent="0.2">
      <c r="A93" s="80"/>
      <c r="B93" s="60" t="s">
        <v>24</v>
      </c>
      <c r="C93" s="32">
        <v>30</v>
      </c>
      <c r="D93" s="8">
        <v>2.37</v>
      </c>
      <c r="E93" s="8">
        <v>0.3</v>
      </c>
      <c r="F93" s="8">
        <v>14.76</v>
      </c>
      <c r="G93" s="7">
        <v>70.5</v>
      </c>
      <c r="H93" s="73">
        <v>108</v>
      </c>
    </row>
    <row r="94" spans="1:8" x14ac:dyDescent="0.2">
      <c r="A94" s="80"/>
      <c r="B94" s="60" t="s">
        <v>23</v>
      </c>
      <c r="C94" s="32">
        <v>30</v>
      </c>
      <c r="D94" s="8">
        <v>1.98</v>
      </c>
      <c r="E94" s="8">
        <v>0.36</v>
      </c>
      <c r="F94" s="8">
        <v>10.02</v>
      </c>
      <c r="G94" s="7">
        <v>52.2</v>
      </c>
      <c r="H94" s="73">
        <v>109</v>
      </c>
    </row>
    <row r="95" spans="1:8" s="4" customFormat="1" x14ac:dyDescent="0.2">
      <c r="A95" s="80" t="s">
        <v>25</v>
      </c>
      <c r="B95" s="97"/>
      <c r="C95" s="19">
        <f>SUM(C90:C94)</f>
        <v>700</v>
      </c>
      <c r="D95" s="19">
        <f>SUM(D90:D94)</f>
        <v>27.07</v>
      </c>
      <c r="E95" s="19">
        <f>SUM(E90:E94)</f>
        <v>27</v>
      </c>
      <c r="F95" s="19">
        <f>SUM(F90:F94)</f>
        <v>100.85</v>
      </c>
      <c r="G95" s="19">
        <f>SUM(G90:G94)</f>
        <v>727.88000000000011</v>
      </c>
      <c r="H95" s="74"/>
    </row>
    <row r="96" spans="1:8" x14ac:dyDescent="0.2">
      <c r="A96" s="80" t="s">
        <v>26</v>
      </c>
      <c r="B96" s="60" t="s">
        <v>76</v>
      </c>
      <c r="C96" s="32">
        <v>200</v>
      </c>
      <c r="D96" s="8">
        <v>0</v>
      </c>
      <c r="E96" s="8">
        <v>0</v>
      </c>
      <c r="F96" s="8">
        <v>6.98</v>
      </c>
      <c r="G96" s="7">
        <v>26.54</v>
      </c>
      <c r="H96" s="73">
        <v>503</v>
      </c>
    </row>
    <row r="97" spans="1:8" ht="25.5" x14ac:dyDescent="0.2">
      <c r="A97" s="80"/>
      <c r="B97" s="60" t="s">
        <v>78</v>
      </c>
      <c r="C97" s="32">
        <v>100</v>
      </c>
      <c r="D97" s="8">
        <v>6.27</v>
      </c>
      <c r="E97" s="8">
        <v>7.86</v>
      </c>
      <c r="F97" s="8">
        <v>35.47</v>
      </c>
      <c r="G97" s="7">
        <v>239.67</v>
      </c>
      <c r="H97" s="14" t="s">
        <v>77</v>
      </c>
    </row>
    <row r="98" spans="1:8" s="4" customFormat="1" x14ac:dyDescent="0.2">
      <c r="A98" s="80" t="s">
        <v>30</v>
      </c>
      <c r="B98" s="97"/>
      <c r="C98" s="19">
        <f>SUM(C96:C97)</f>
        <v>300</v>
      </c>
      <c r="D98" s="19">
        <f>SUM(D96:D97)</f>
        <v>6.27</v>
      </c>
      <c r="E98" s="19">
        <f>SUM(E96:E97)</f>
        <v>7.86</v>
      </c>
      <c r="F98" s="19">
        <f>SUM(F96:F97)</f>
        <v>42.45</v>
      </c>
      <c r="G98" s="19">
        <f>SUM(G96:G97)</f>
        <v>266.20999999999998</v>
      </c>
      <c r="H98" s="74"/>
    </row>
    <row r="99" spans="1:8" s="4" customFormat="1" ht="13.5" thickBot="1" x14ac:dyDescent="0.25">
      <c r="A99" s="98" t="s">
        <v>31</v>
      </c>
      <c r="B99" s="99"/>
      <c r="C99" s="33">
        <f>C89+C95+C98</f>
        <v>1500</v>
      </c>
      <c r="D99" s="33">
        <f>D89+D95+D98</f>
        <v>48.44</v>
      </c>
      <c r="E99" s="33">
        <f>E89+E95+E98</f>
        <v>48.15</v>
      </c>
      <c r="F99" s="33">
        <f>F89+F95+F98</f>
        <v>212.12</v>
      </c>
      <c r="G99" s="33">
        <f>G89+G95+G98</f>
        <v>1420.14</v>
      </c>
      <c r="H99" s="75"/>
    </row>
    <row r="100" spans="1:8" s="4" customFormat="1" x14ac:dyDescent="0.2">
      <c r="A100" s="100" t="s">
        <v>113</v>
      </c>
      <c r="B100" s="101"/>
      <c r="C100" s="101"/>
      <c r="D100" s="101"/>
      <c r="E100" s="101"/>
      <c r="F100" s="101"/>
      <c r="G100" s="101"/>
      <c r="H100" s="102"/>
    </row>
    <row r="101" spans="1:8" x14ac:dyDescent="0.2">
      <c r="A101" s="80" t="s">
        <v>12</v>
      </c>
      <c r="B101" s="60" t="s">
        <v>79</v>
      </c>
      <c r="C101" s="32">
        <v>200</v>
      </c>
      <c r="D101" s="8">
        <v>5.64</v>
      </c>
      <c r="E101" s="8">
        <v>7.16</v>
      </c>
      <c r="F101" s="8">
        <v>33.42</v>
      </c>
      <c r="G101" s="7">
        <v>220.62</v>
      </c>
      <c r="H101" s="73">
        <v>268</v>
      </c>
    </row>
    <row r="102" spans="1:8" x14ac:dyDescent="0.2">
      <c r="A102" s="80"/>
      <c r="B102" s="60" t="s">
        <v>47</v>
      </c>
      <c r="C102" s="32">
        <v>40</v>
      </c>
      <c r="D102" s="8">
        <v>3</v>
      </c>
      <c r="E102" s="8">
        <v>1.1599999999999999</v>
      </c>
      <c r="F102" s="8">
        <v>20.56</v>
      </c>
      <c r="G102" s="7">
        <v>104.8</v>
      </c>
      <c r="H102" s="73">
        <v>111</v>
      </c>
    </row>
    <row r="103" spans="1:8" x14ac:dyDescent="0.2">
      <c r="A103" s="80"/>
      <c r="B103" s="60" t="s">
        <v>49</v>
      </c>
      <c r="C103" s="32">
        <v>10</v>
      </c>
      <c r="D103" s="8">
        <v>2.3199999999999998</v>
      </c>
      <c r="E103" s="8">
        <v>2.95</v>
      </c>
      <c r="F103" s="8">
        <v>0</v>
      </c>
      <c r="G103" s="7">
        <v>36.4</v>
      </c>
      <c r="H103" s="14" t="s">
        <v>48</v>
      </c>
    </row>
    <row r="104" spans="1:8" x14ac:dyDescent="0.2">
      <c r="A104" s="80"/>
      <c r="B104" s="60" t="s">
        <v>50</v>
      </c>
      <c r="C104" s="32">
        <v>10</v>
      </c>
      <c r="D104" s="8">
        <v>0.13</v>
      </c>
      <c r="E104" s="8">
        <v>6.15</v>
      </c>
      <c r="F104" s="8">
        <v>0.17</v>
      </c>
      <c r="G104" s="7">
        <v>56.6</v>
      </c>
      <c r="H104" s="73">
        <v>105</v>
      </c>
    </row>
    <row r="105" spans="1:8" x14ac:dyDescent="0.2">
      <c r="A105" s="80"/>
      <c r="B105" s="60" t="s">
        <v>15</v>
      </c>
      <c r="C105" s="32">
        <v>200</v>
      </c>
      <c r="D105" s="8">
        <v>0.2</v>
      </c>
      <c r="E105" s="8">
        <v>0</v>
      </c>
      <c r="F105" s="8">
        <v>7.02</v>
      </c>
      <c r="G105" s="7">
        <v>28.46</v>
      </c>
      <c r="H105" s="73">
        <v>493</v>
      </c>
    </row>
    <row r="106" spans="1:8" x14ac:dyDescent="0.2">
      <c r="A106" s="80"/>
      <c r="B106" s="60" t="s">
        <v>51</v>
      </c>
      <c r="C106" s="32">
        <v>40</v>
      </c>
      <c r="D106" s="8">
        <v>3</v>
      </c>
      <c r="E106" s="8">
        <v>4.72</v>
      </c>
      <c r="F106" s="8">
        <v>29.96</v>
      </c>
      <c r="G106" s="7">
        <v>166.84</v>
      </c>
      <c r="H106" s="73">
        <v>590</v>
      </c>
    </row>
    <row r="107" spans="1:8" s="4" customFormat="1" x14ac:dyDescent="0.2">
      <c r="A107" s="80" t="s">
        <v>16</v>
      </c>
      <c r="B107" s="97"/>
      <c r="C107" s="19">
        <f t="shared" ref="C107:H107" si="0">SUM(C101:C106)</f>
        <v>500</v>
      </c>
      <c r="D107" s="19">
        <f t="shared" si="0"/>
        <v>14.290000000000001</v>
      </c>
      <c r="E107" s="19">
        <f t="shared" si="0"/>
        <v>22.14</v>
      </c>
      <c r="F107" s="19">
        <f t="shared" si="0"/>
        <v>91.13</v>
      </c>
      <c r="G107" s="19">
        <f t="shared" si="0"/>
        <v>613.72</v>
      </c>
      <c r="H107" s="19">
        <f t="shared" si="0"/>
        <v>1567</v>
      </c>
    </row>
    <row r="108" spans="1:8" ht="25.5" x14ac:dyDescent="0.2">
      <c r="A108" s="80" t="s">
        <v>17</v>
      </c>
      <c r="B108" s="60" t="s">
        <v>81</v>
      </c>
      <c r="C108" s="32">
        <v>200</v>
      </c>
      <c r="D108" s="8">
        <v>3.54</v>
      </c>
      <c r="E108" s="8">
        <v>5.94</v>
      </c>
      <c r="F108" s="8">
        <v>10.82</v>
      </c>
      <c r="G108" s="7">
        <v>118.08</v>
      </c>
      <c r="H108" s="14" t="s">
        <v>80</v>
      </c>
    </row>
    <row r="109" spans="1:8" x14ac:dyDescent="0.2">
      <c r="A109" s="80"/>
      <c r="B109" s="60" t="s">
        <v>20</v>
      </c>
      <c r="C109" s="32">
        <v>90</v>
      </c>
      <c r="D109" s="8">
        <v>6.44</v>
      </c>
      <c r="E109" s="8">
        <v>10.95</v>
      </c>
      <c r="F109" s="8">
        <v>2.13</v>
      </c>
      <c r="G109" s="7">
        <v>177.23</v>
      </c>
      <c r="H109" s="14" t="s">
        <v>19</v>
      </c>
    </row>
    <row r="110" spans="1:8" x14ac:dyDescent="0.2">
      <c r="A110" s="80"/>
      <c r="B110" s="60" t="s">
        <v>21</v>
      </c>
      <c r="C110" s="32">
        <v>150</v>
      </c>
      <c r="D110" s="8">
        <v>5.8</v>
      </c>
      <c r="E110" s="8">
        <v>3.91</v>
      </c>
      <c r="F110" s="8">
        <v>43.55</v>
      </c>
      <c r="G110" s="7">
        <v>201.4</v>
      </c>
      <c r="H110" s="73">
        <v>291</v>
      </c>
    </row>
    <row r="111" spans="1:8" x14ac:dyDescent="0.2">
      <c r="A111" s="80"/>
      <c r="B111" s="60" t="s">
        <v>22</v>
      </c>
      <c r="C111" s="32">
        <v>200</v>
      </c>
      <c r="D111" s="8">
        <v>0.08</v>
      </c>
      <c r="E111" s="8">
        <v>0</v>
      </c>
      <c r="F111" s="8">
        <v>10.62</v>
      </c>
      <c r="G111" s="7">
        <v>40.44</v>
      </c>
      <c r="H111" s="73">
        <v>508</v>
      </c>
    </row>
    <row r="112" spans="1:8" x14ac:dyDescent="0.2">
      <c r="A112" s="80"/>
      <c r="B112" s="60" t="s">
        <v>24</v>
      </c>
      <c r="C112" s="32">
        <v>30</v>
      </c>
      <c r="D112" s="8">
        <v>2.37</v>
      </c>
      <c r="E112" s="8">
        <v>0.3</v>
      </c>
      <c r="F112" s="8">
        <v>14.76</v>
      </c>
      <c r="G112" s="7">
        <v>70.5</v>
      </c>
      <c r="H112" s="73">
        <v>108</v>
      </c>
    </row>
    <row r="113" spans="1:8" x14ac:dyDescent="0.2">
      <c r="A113" s="80"/>
      <c r="B113" s="60" t="s">
        <v>23</v>
      </c>
      <c r="C113" s="32">
        <v>30</v>
      </c>
      <c r="D113" s="8">
        <v>1.98</v>
      </c>
      <c r="E113" s="8">
        <v>0.36</v>
      </c>
      <c r="F113" s="8">
        <v>10.02</v>
      </c>
      <c r="G113" s="7">
        <v>52.2</v>
      </c>
      <c r="H113" s="73">
        <v>109</v>
      </c>
    </row>
    <row r="114" spans="1:8" s="4" customFormat="1" x14ac:dyDescent="0.2">
      <c r="A114" s="80" t="s">
        <v>25</v>
      </c>
      <c r="B114" s="97"/>
      <c r="C114" s="19">
        <f>SUM(C108:C113)</f>
        <v>700</v>
      </c>
      <c r="D114" s="19">
        <f>SUM(D108:D113)</f>
        <v>20.21</v>
      </c>
      <c r="E114" s="19">
        <f>SUM(E108:E113)</f>
        <v>21.46</v>
      </c>
      <c r="F114" s="19">
        <f>SUM(F108:F113)</f>
        <v>91.9</v>
      </c>
      <c r="G114" s="19">
        <f>SUM(G108:G113)</f>
        <v>659.85000000000014</v>
      </c>
      <c r="H114" s="74"/>
    </row>
    <row r="115" spans="1:8" ht="25.5" x14ac:dyDescent="0.2">
      <c r="A115" s="80" t="s">
        <v>26</v>
      </c>
      <c r="B115" s="60" t="s">
        <v>44</v>
      </c>
      <c r="C115" s="32">
        <v>100</v>
      </c>
      <c r="D115" s="8">
        <v>5.89</v>
      </c>
      <c r="E115" s="8">
        <v>6.73</v>
      </c>
      <c r="F115" s="8">
        <v>31.07</v>
      </c>
      <c r="G115" s="7">
        <v>217.04</v>
      </c>
      <c r="H115" s="14" t="s">
        <v>43</v>
      </c>
    </row>
    <row r="116" spans="1:8" x14ac:dyDescent="0.2">
      <c r="A116" s="80"/>
      <c r="B116" s="60" t="s">
        <v>27</v>
      </c>
      <c r="C116" s="32">
        <v>200</v>
      </c>
      <c r="D116" s="8">
        <v>0</v>
      </c>
      <c r="E116" s="8">
        <v>0</v>
      </c>
      <c r="F116" s="8">
        <v>24</v>
      </c>
      <c r="G116" s="7">
        <v>95</v>
      </c>
      <c r="H116" s="73">
        <v>614</v>
      </c>
    </row>
    <row r="117" spans="1:8" s="4" customFormat="1" x14ac:dyDescent="0.2">
      <c r="A117" s="80" t="s">
        <v>30</v>
      </c>
      <c r="B117" s="97"/>
      <c r="C117" s="19">
        <f>SUM(C115:C116)</f>
        <v>300</v>
      </c>
      <c r="D117" s="19">
        <f>SUM(D115:D116)</f>
        <v>5.89</v>
      </c>
      <c r="E117" s="19">
        <f>SUM(E115:E116)</f>
        <v>6.73</v>
      </c>
      <c r="F117" s="19">
        <f>SUM(F115:F116)</f>
        <v>55.07</v>
      </c>
      <c r="G117" s="19">
        <f>SUM(G115:G116)</f>
        <v>312.03999999999996</v>
      </c>
      <c r="H117" s="74"/>
    </row>
    <row r="118" spans="1:8" s="4" customFormat="1" ht="13.5" thickBot="1" x14ac:dyDescent="0.25">
      <c r="A118" s="98" t="s">
        <v>31</v>
      </c>
      <c r="B118" s="99"/>
      <c r="C118" s="33">
        <f>C107+C114+C117</f>
        <v>1500</v>
      </c>
      <c r="D118" s="33">
        <f>D107+D114+D117</f>
        <v>40.39</v>
      </c>
      <c r="E118" s="33">
        <f>E107+E114+E117</f>
        <v>50.33</v>
      </c>
      <c r="F118" s="33">
        <f>F107+F114+F117</f>
        <v>238.1</v>
      </c>
      <c r="G118" s="33">
        <f>G107+G114+G117</f>
        <v>1585.6100000000001</v>
      </c>
      <c r="H118" s="75"/>
    </row>
    <row r="119" spans="1:8" s="4" customFormat="1" x14ac:dyDescent="0.2">
      <c r="A119" s="100" t="s">
        <v>82</v>
      </c>
      <c r="B119" s="101"/>
      <c r="C119" s="101"/>
      <c r="D119" s="101"/>
      <c r="E119" s="101"/>
      <c r="F119" s="101"/>
      <c r="G119" s="101"/>
      <c r="H119" s="102"/>
    </row>
    <row r="120" spans="1:8" x14ac:dyDescent="0.2">
      <c r="A120" s="80" t="s">
        <v>12</v>
      </c>
      <c r="B120" s="60" t="s">
        <v>83</v>
      </c>
      <c r="C120" s="32">
        <v>200</v>
      </c>
      <c r="D120" s="8">
        <v>14.18</v>
      </c>
      <c r="E120" s="8">
        <v>14.9</v>
      </c>
      <c r="F120" s="8">
        <v>25.64</v>
      </c>
      <c r="G120" s="7">
        <v>318.60000000000002</v>
      </c>
      <c r="H120" s="73">
        <v>302</v>
      </c>
    </row>
    <row r="121" spans="1:8" x14ac:dyDescent="0.2">
      <c r="A121" s="80"/>
      <c r="B121" s="60" t="s">
        <v>14</v>
      </c>
      <c r="C121" s="32">
        <v>100</v>
      </c>
      <c r="D121" s="8">
        <v>0.4</v>
      </c>
      <c r="E121" s="8">
        <v>0.4</v>
      </c>
      <c r="F121" s="8">
        <v>9.8000000000000007</v>
      </c>
      <c r="G121" s="7">
        <v>47</v>
      </c>
      <c r="H121" s="73">
        <v>112</v>
      </c>
    </row>
    <row r="122" spans="1:8" x14ac:dyDescent="0.2">
      <c r="A122" s="80"/>
      <c r="B122" s="60" t="s">
        <v>34</v>
      </c>
      <c r="C122" s="32">
        <v>200</v>
      </c>
      <c r="D122" s="8">
        <v>0.26</v>
      </c>
      <c r="E122" s="8">
        <v>0</v>
      </c>
      <c r="F122" s="8">
        <v>7.24</v>
      </c>
      <c r="G122" s="7">
        <v>30.84</v>
      </c>
      <c r="H122" s="73">
        <v>494</v>
      </c>
    </row>
    <row r="123" spans="1:8" s="4" customFormat="1" x14ac:dyDescent="0.2">
      <c r="A123" s="80" t="s">
        <v>16</v>
      </c>
      <c r="B123" s="97"/>
      <c r="C123" s="19">
        <f>SUM(C120:C122)</f>
        <v>500</v>
      </c>
      <c r="D123" s="19">
        <f>SUM(D120:D122)</f>
        <v>14.84</v>
      </c>
      <c r="E123" s="19">
        <f>SUM(E120:E122)</f>
        <v>15.3</v>
      </c>
      <c r="F123" s="19">
        <f>SUM(F120:F122)</f>
        <v>42.68</v>
      </c>
      <c r="G123" s="19">
        <f>SUM(G120:G122)</f>
        <v>396.44</v>
      </c>
      <c r="H123" s="74"/>
    </row>
    <row r="124" spans="1:8" x14ac:dyDescent="0.2">
      <c r="A124" s="80" t="s">
        <v>17</v>
      </c>
      <c r="B124" s="60" t="s">
        <v>84</v>
      </c>
      <c r="C124" s="32">
        <v>200</v>
      </c>
      <c r="D124" s="8">
        <v>3.94</v>
      </c>
      <c r="E124" s="8">
        <v>6.48</v>
      </c>
      <c r="F124" s="8">
        <v>15.88</v>
      </c>
      <c r="G124" s="7">
        <v>153.18</v>
      </c>
      <c r="H124" s="73">
        <v>156</v>
      </c>
    </row>
    <row r="125" spans="1:8" x14ac:dyDescent="0.2">
      <c r="A125" s="80"/>
      <c r="B125" s="60" t="s">
        <v>58</v>
      </c>
      <c r="C125" s="32">
        <v>240</v>
      </c>
      <c r="D125" s="8">
        <v>17.170000000000002</v>
      </c>
      <c r="E125" s="8">
        <v>18.47</v>
      </c>
      <c r="F125" s="8">
        <v>45.26</v>
      </c>
      <c r="G125" s="7">
        <v>435.06</v>
      </c>
      <c r="H125" s="73">
        <v>406</v>
      </c>
    </row>
    <row r="126" spans="1:8" x14ac:dyDescent="0.2">
      <c r="A126" s="80"/>
      <c r="B126" s="60" t="s">
        <v>53</v>
      </c>
      <c r="C126" s="32">
        <v>200</v>
      </c>
      <c r="D126" s="8">
        <v>0.32</v>
      </c>
      <c r="E126" s="8">
        <v>0.14000000000000001</v>
      </c>
      <c r="F126" s="8">
        <v>11.46</v>
      </c>
      <c r="G126" s="7">
        <v>48.32</v>
      </c>
      <c r="H126" s="73">
        <v>519</v>
      </c>
    </row>
    <row r="127" spans="1:8" x14ac:dyDescent="0.2">
      <c r="A127" s="80"/>
      <c r="B127" s="60" t="s">
        <v>24</v>
      </c>
      <c r="C127" s="32">
        <v>30</v>
      </c>
      <c r="D127" s="8">
        <v>2.37</v>
      </c>
      <c r="E127" s="8">
        <v>0.3</v>
      </c>
      <c r="F127" s="8">
        <v>14.76</v>
      </c>
      <c r="G127" s="7">
        <v>70.5</v>
      </c>
      <c r="H127" s="73">
        <v>108</v>
      </c>
    </row>
    <row r="128" spans="1:8" x14ac:dyDescent="0.2">
      <c r="A128" s="80"/>
      <c r="B128" s="60" t="s">
        <v>23</v>
      </c>
      <c r="C128" s="32">
        <v>30</v>
      </c>
      <c r="D128" s="8">
        <v>1.98</v>
      </c>
      <c r="E128" s="8">
        <v>0.36</v>
      </c>
      <c r="F128" s="8">
        <v>10.02</v>
      </c>
      <c r="G128" s="7">
        <v>52.2</v>
      </c>
      <c r="H128" s="73">
        <v>109</v>
      </c>
    </row>
    <row r="129" spans="1:8" s="4" customFormat="1" x14ac:dyDescent="0.2">
      <c r="A129" s="80" t="s">
        <v>25</v>
      </c>
      <c r="B129" s="97"/>
      <c r="C129" s="19">
        <f>SUM(C124:C128)</f>
        <v>700</v>
      </c>
      <c r="D129" s="19">
        <f>SUM(D124:D128)</f>
        <v>25.780000000000005</v>
      </c>
      <c r="E129" s="19">
        <f>SUM(E124:E128)</f>
        <v>25.75</v>
      </c>
      <c r="F129" s="19">
        <f>SUM(F124:F128)</f>
        <v>97.38</v>
      </c>
      <c r="G129" s="19">
        <f>SUM(G124:G128)</f>
        <v>759.2600000000001</v>
      </c>
      <c r="H129" s="74"/>
    </row>
    <row r="130" spans="1:8" ht="25.5" x14ac:dyDescent="0.2">
      <c r="A130" s="80" t="s">
        <v>26</v>
      </c>
      <c r="B130" s="60" t="s">
        <v>78</v>
      </c>
      <c r="C130" s="32">
        <v>100</v>
      </c>
      <c r="D130" s="8">
        <v>6.27</v>
      </c>
      <c r="E130" s="8">
        <v>7.86</v>
      </c>
      <c r="F130" s="8">
        <v>35.47</v>
      </c>
      <c r="G130" s="7">
        <v>239.67</v>
      </c>
      <c r="H130" s="14" t="s">
        <v>77</v>
      </c>
    </row>
    <row r="131" spans="1:8" x14ac:dyDescent="0.2">
      <c r="A131" s="80"/>
      <c r="B131" s="60" t="s">
        <v>55</v>
      </c>
      <c r="C131" s="32">
        <v>200</v>
      </c>
      <c r="D131" s="8">
        <v>0.3</v>
      </c>
      <c r="E131" s="8">
        <v>0.12</v>
      </c>
      <c r="F131" s="8">
        <v>9.18</v>
      </c>
      <c r="G131" s="7">
        <v>39.74</v>
      </c>
      <c r="H131" s="14" t="s">
        <v>54</v>
      </c>
    </row>
    <row r="132" spans="1:8" s="4" customFormat="1" x14ac:dyDescent="0.2">
      <c r="A132" s="80" t="s">
        <v>30</v>
      </c>
      <c r="B132" s="97"/>
      <c r="C132" s="19">
        <f>SUM(C130:C131)</f>
        <v>300</v>
      </c>
      <c r="D132" s="19">
        <f>SUM(D130:D131)</f>
        <v>6.5699999999999994</v>
      </c>
      <c r="E132" s="19">
        <f>SUM(E130:E131)</f>
        <v>7.98</v>
      </c>
      <c r="F132" s="19">
        <f>SUM(F130:F131)</f>
        <v>44.65</v>
      </c>
      <c r="G132" s="19">
        <f>SUM(G130:G131)</f>
        <v>279.40999999999997</v>
      </c>
      <c r="H132" s="74"/>
    </row>
    <row r="133" spans="1:8" s="4" customFormat="1" ht="13.5" thickBot="1" x14ac:dyDescent="0.25">
      <c r="A133" s="98" t="s">
        <v>31</v>
      </c>
      <c r="B133" s="99"/>
      <c r="C133" s="33">
        <f>C123+C129+C132</f>
        <v>1500</v>
      </c>
      <c r="D133" s="33">
        <f>D123+D129+D132</f>
        <v>47.190000000000005</v>
      </c>
      <c r="E133" s="33">
        <f>E123+E129+E132</f>
        <v>49.03</v>
      </c>
      <c r="F133" s="33">
        <f>F123+F129+F132</f>
        <v>184.71</v>
      </c>
      <c r="G133" s="33">
        <f>G123+G129+G132</f>
        <v>1435.1100000000001</v>
      </c>
      <c r="H133" s="75"/>
    </row>
    <row r="134" spans="1:8" s="4" customFormat="1" x14ac:dyDescent="0.2">
      <c r="A134" s="100" t="s">
        <v>85</v>
      </c>
      <c r="B134" s="101"/>
      <c r="C134" s="101"/>
      <c r="D134" s="101"/>
      <c r="E134" s="101"/>
      <c r="F134" s="101"/>
      <c r="G134" s="101"/>
      <c r="H134" s="102"/>
    </row>
    <row r="135" spans="1:8" ht="12" customHeight="1" x14ac:dyDescent="0.2">
      <c r="A135" s="80" t="s">
        <v>12</v>
      </c>
      <c r="B135" s="60" t="s">
        <v>146</v>
      </c>
      <c r="C135" s="32">
        <v>30</v>
      </c>
      <c r="D135" s="8">
        <v>0.24</v>
      </c>
      <c r="E135" s="8">
        <v>0.03</v>
      </c>
      <c r="F135" s="8">
        <v>0.75</v>
      </c>
      <c r="G135" s="7">
        <v>4.2</v>
      </c>
      <c r="H135" s="73">
        <v>106</v>
      </c>
    </row>
    <row r="136" spans="1:8" x14ac:dyDescent="0.2">
      <c r="A136" s="80"/>
      <c r="B136" s="60" t="s">
        <v>147</v>
      </c>
      <c r="C136" s="77">
        <v>90</v>
      </c>
      <c r="D136" s="78">
        <v>9.73</v>
      </c>
      <c r="E136" s="78">
        <v>11.83</v>
      </c>
      <c r="F136" s="78">
        <v>18.84</v>
      </c>
      <c r="G136" s="78">
        <v>224.95</v>
      </c>
      <c r="H136" s="79">
        <v>408</v>
      </c>
    </row>
    <row r="137" spans="1:8" x14ac:dyDescent="0.2">
      <c r="A137" s="80"/>
      <c r="B137" s="60" t="s">
        <v>38</v>
      </c>
      <c r="C137" s="32">
        <v>150</v>
      </c>
      <c r="D137" s="8">
        <v>8.64</v>
      </c>
      <c r="E137" s="8">
        <v>7.91</v>
      </c>
      <c r="F137" s="8">
        <v>38.85</v>
      </c>
      <c r="G137" s="7">
        <v>225.67</v>
      </c>
      <c r="H137" s="73">
        <v>237</v>
      </c>
    </row>
    <row r="138" spans="1:8" x14ac:dyDescent="0.2">
      <c r="A138" s="80"/>
      <c r="B138" s="60" t="s">
        <v>24</v>
      </c>
      <c r="C138" s="32">
        <v>30</v>
      </c>
      <c r="D138" s="8">
        <v>2.37</v>
      </c>
      <c r="E138" s="8">
        <v>0.3</v>
      </c>
      <c r="F138" s="8">
        <v>14.76</v>
      </c>
      <c r="G138" s="7">
        <v>70.5</v>
      </c>
      <c r="H138" s="73">
        <v>108</v>
      </c>
    </row>
    <row r="139" spans="1:8" x14ac:dyDescent="0.2">
      <c r="A139" s="80"/>
      <c r="B139" s="60" t="s">
        <v>15</v>
      </c>
      <c r="C139" s="32">
        <v>200</v>
      </c>
      <c r="D139" s="8">
        <v>0.2</v>
      </c>
      <c r="E139" s="8">
        <v>0</v>
      </c>
      <c r="F139" s="8">
        <v>7.02</v>
      </c>
      <c r="G139" s="8">
        <v>28.46</v>
      </c>
      <c r="H139" s="73">
        <v>493</v>
      </c>
    </row>
    <row r="140" spans="1:8" s="4" customFormat="1" x14ac:dyDescent="0.2">
      <c r="A140" s="80" t="s">
        <v>16</v>
      </c>
      <c r="B140" s="97"/>
      <c r="C140" s="19">
        <f>SUM(C135:C139)</f>
        <v>500</v>
      </c>
      <c r="D140" s="19">
        <f>SUM(D135:D139)</f>
        <v>21.18</v>
      </c>
      <c r="E140" s="19">
        <f>SUM(E135:E139)</f>
        <v>20.07</v>
      </c>
      <c r="F140" s="19">
        <f>SUM(F135:F139)</f>
        <v>80.22</v>
      </c>
      <c r="G140" s="19">
        <f>SUM(G135:G139)</f>
        <v>553.78</v>
      </c>
      <c r="H140" s="74"/>
    </row>
    <row r="141" spans="1:8" x14ac:dyDescent="0.2">
      <c r="A141" s="80" t="s">
        <v>17</v>
      </c>
      <c r="B141" s="60" t="s">
        <v>87</v>
      </c>
      <c r="C141" s="32">
        <v>200</v>
      </c>
      <c r="D141" s="8">
        <v>4.5</v>
      </c>
      <c r="E141" s="8">
        <v>4.54</v>
      </c>
      <c r="F141" s="8">
        <v>17.28</v>
      </c>
      <c r="G141" s="7">
        <v>128.22</v>
      </c>
      <c r="H141" s="14" t="s">
        <v>86</v>
      </c>
    </row>
    <row r="142" spans="1:8" x14ac:dyDescent="0.2">
      <c r="A142" s="80"/>
      <c r="B142" s="60" t="s">
        <v>89</v>
      </c>
      <c r="C142" s="32">
        <v>90</v>
      </c>
      <c r="D142" s="8">
        <v>11.2</v>
      </c>
      <c r="E142" s="8">
        <v>7.05</v>
      </c>
      <c r="F142" s="8">
        <v>10.88</v>
      </c>
      <c r="G142" s="7">
        <v>134.69999999999999</v>
      </c>
      <c r="H142" s="14" t="s">
        <v>88</v>
      </c>
    </row>
    <row r="143" spans="1:8" x14ac:dyDescent="0.2">
      <c r="A143" s="80"/>
      <c r="B143" s="60" t="s">
        <v>98</v>
      </c>
      <c r="C143" s="32">
        <v>150</v>
      </c>
      <c r="D143" s="8">
        <v>7.61</v>
      </c>
      <c r="E143" s="8">
        <v>8.42</v>
      </c>
      <c r="F143" s="8">
        <v>47.02</v>
      </c>
      <c r="G143" s="7">
        <v>248.52</v>
      </c>
      <c r="H143" s="73">
        <v>243</v>
      </c>
    </row>
    <row r="144" spans="1:8" x14ac:dyDescent="0.2">
      <c r="A144" s="80"/>
      <c r="B144" s="60" t="s">
        <v>40</v>
      </c>
      <c r="C144" s="32">
        <v>200</v>
      </c>
      <c r="D144" s="8">
        <v>1.92</v>
      </c>
      <c r="E144" s="8">
        <v>0.12</v>
      </c>
      <c r="F144" s="8">
        <v>25.86</v>
      </c>
      <c r="G144" s="7">
        <v>112.36</v>
      </c>
      <c r="H144" s="14" t="s">
        <v>39</v>
      </c>
    </row>
    <row r="145" spans="1:8" x14ac:dyDescent="0.2">
      <c r="A145" s="80"/>
      <c r="B145" s="60" t="s">
        <v>24</v>
      </c>
      <c r="C145" s="32">
        <v>30</v>
      </c>
      <c r="D145" s="8">
        <v>2.37</v>
      </c>
      <c r="E145" s="8">
        <v>0.3</v>
      </c>
      <c r="F145" s="8">
        <v>14.76</v>
      </c>
      <c r="G145" s="7">
        <v>70.5</v>
      </c>
      <c r="H145" s="73">
        <v>108</v>
      </c>
    </row>
    <row r="146" spans="1:8" x14ac:dyDescent="0.2">
      <c r="A146" s="80"/>
      <c r="B146" s="60" t="s">
        <v>23</v>
      </c>
      <c r="C146" s="32">
        <v>30</v>
      </c>
      <c r="D146" s="8">
        <v>1.98</v>
      </c>
      <c r="E146" s="8">
        <v>0.36</v>
      </c>
      <c r="F146" s="8">
        <v>10.02</v>
      </c>
      <c r="G146" s="7">
        <v>52.2</v>
      </c>
      <c r="H146" s="73">
        <v>109</v>
      </c>
    </row>
    <row r="147" spans="1:8" s="4" customFormat="1" x14ac:dyDescent="0.2">
      <c r="A147" s="80" t="s">
        <v>25</v>
      </c>
      <c r="B147" s="97"/>
      <c r="C147" s="19">
        <f>SUM(C141:C146)</f>
        <v>700</v>
      </c>
      <c r="D147" s="19">
        <f>SUM(D141:D146)</f>
        <v>29.58</v>
      </c>
      <c r="E147" s="19">
        <f>SUM(E141:E146)</f>
        <v>20.79</v>
      </c>
      <c r="F147" s="19">
        <f>SUM(F141:F146)</f>
        <v>125.82000000000001</v>
      </c>
      <c r="G147" s="19">
        <f>SUM(G141:G146)</f>
        <v>746.5</v>
      </c>
      <c r="H147" s="74"/>
    </row>
    <row r="148" spans="1:8" x14ac:dyDescent="0.2">
      <c r="A148" s="80" t="s">
        <v>26</v>
      </c>
      <c r="B148" s="60" t="s">
        <v>42</v>
      </c>
      <c r="C148" s="32">
        <v>200</v>
      </c>
      <c r="D148" s="8">
        <v>5.4</v>
      </c>
      <c r="E148" s="8">
        <v>5</v>
      </c>
      <c r="F148" s="8">
        <v>21.6</v>
      </c>
      <c r="G148" s="7">
        <v>158</v>
      </c>
      <c r="H148" s="14" t="s">
        <v>41</v>
      </c>
    </row>
    <row r="149" spans="1:8" ht="25.5" x14ac:dyDescent="0.2">
      <c r="A149" s="80"/>
      <c r="B149" s="60" t="s">
        <v>91</v>
      </c>
      <c r="C149" s="32">
        <v>100</v>
      </c>
      <c r="D149" s="8">
        <v>6.76</v>
      </c>
      <c r="E149" s="8">
        <v>6.73</v>
      </c>
      <c r="F149" s="8">
        <v>30.95</v>
      </c>
      <c r="G149" s="7">
        <v>225.13</v>
      </c>
      <c r="H149" s="14" t="s">
        <v>90</v>
      </c>
    </row>
    <row r="150" spans="1:8" s="4" customFormat="1" x14ac:dyDescent="0.2">
      <c r="A150" s="80" t="s">
        <v>30</v>
      </c>
      <c r="B150" s="97"/>
      <c r="C150" s="19">
        <f>SUM(C148:C149)</f>
        <v>300</v>
      </c>
      <c r="D150" s="19">
        <f>SUM(D148:D149)</f>
        <v>12.16</v>
      </c>
      <c r="E150" s="19">
        <f>SUM(E148:E149)</f>
        <v>11.73</v>
      </c>
      <c r="F150" s="19">
        <f>SUM(F148:F149)</f>
        <v>52.55</v>
      </c>
      <c r="G150" s="19">
        <f>SUM(G148:G149)</f>
        <v>383.13</v>
      </c>
      <c r="H150" s="74"/>
    </row>
    <row r="151" spans="1:8" s="4" customFormat="1" ht="13.5" thickBot="1" x14ac:dyDescent="0.25">
      <c r="A151" s="98" t="s">
        <v>31</v>
      </c>
      <c r="B151" s="99"/>
      <c r="C151" s="33">
        <f>C140+C147+C150</f>
        <v>1500</v>
      </c>
      <c r="D151" s="33">
        <f>D140+D147+D150</f>
        <v>62.92</v>
      </c>
      <c r="E151" s="33">
        <f>E140+E147+E150</f>
        <v>52.59</v>
      </c>
      <c r="F151" s="33">
        <f>F140+F147+F150</f>
        <v>258.59000000000003</v>
      </c>
      <c r="G151" s="33">
        <f>G140+G147+G150</f>
        <v>1683.4099999999999</v>
      </c>
      <c r="H151" s="75"/>
    </row>
    <row r="152" spans="1:8" s="4" customFormat="1" x14ac:dyDescent="0.2">
      <c r="A152" s="100" t="s">
        <v>92</v>
      </c>
      <c r="B152" s="101"/>
      <c r="C152" s="101"/>
      <c r="D152" s="101"/>
      <c r="E152" s="101"/>
      <c r="F152" s="101"/>
      <c r="G152" s="101"/>
      <c r="H152" s="102"/>
    </row>
    <row r="153" spans="1:8" x14ac:dyDescent="0.2">
      <c r="A153" s="80" t="s">
        <v>12</v>
      </c>
      <c r="B153" s="60" t="s">
        <v>93</v>
      </c>
      <c r="C153" s="32">
        <v>200</v>
      </c>
      <c r="D153" s="8">
        <v>7.16</v>
      </c>
      <c r="E153" s="8">
        <v>9.4</v>
      </c>
      <c r="F153" s="8">
        <v>28.8</v>
      </c>
      <c r="G153" s="7">
        <v>291.89999999999998</v>
      </c>
      <c r="H153" s="73">
        <v>266</v>
      </c>
    </row>
    <row r="154" spans="1:8" x14ac:dyDescent="0.2">
      <c r="A154" s="80"/>
      <c r="B154" s="60" t="s">
        <v>143</v>
      </c>
      <c r="C154" s="32">
        <v>100</v>
      </c>
      <c r="D154" s="8">
        <v>7.63</v>
      </c>
      <c r="E154" s="8">
        <v>7.47</v>
      </c>
      <c r="F154" s="8">
        <v>52</v>
      </c>
      <c r="G154" s="8">
        <v>276.37</v>
      </c>
      <c r="H154" s="73">
        <v>574</v>
      </c>
    </row>
    <row r="155" spans="1:8" x14ac:dyDescent="0.2">
      <c r="A155" s="80"/>
      <c r="B155" s="60" t="s">
        <v>34</v>
      </c>
      <c r="C155" s="32">
        <v>200</v>
      </c>
      <c r="D155" s="8">
        <v>0.26</v>
      </c>
      <c r="E155" s="8">
        <v>0</v>
      </c>
      <c r="F155" s="8">
        <v>7.24</v>
      </c>
      <c r="G155" s="7">
        <v>30.84</v>
      </c>
      <c r="H155" s="73">
        <v>494</v>
      </c>
    </row>
    <row r="156" spans="1:8" s="4" customFormat="1" x14ac:dyDescent="0.2">
      <c r="A156" s="80" t="s">
        <v>16</v>
      </c>
      <c r="B156" s="97"/>
      <c r="C156" s="19">
        <f>SUM(C153:C155)</f>
        <v>500</v>
      </c>
      <c r="D156" s="19">
        <f>SUM(D153:D155)</f>
        <v>15.049999999999999</v>
      </c>
      <c r="E156" s="19">
        <f>SUM(E153:E155)</f>
        <v>16.87</v>
      </c>
      <c r="F156" s="19">
        <f>SUM(F153:F155)</f>
        <v>88.039999999999992</v>
      </c>
      <c r="G156" s="19">
        <f>SUM(G153:G155)</f>
        <v>599.11</v>
      </c>
      <c r="H156" s="74"/>
    </row>
    <row r="157" spans="1:8" ht="25.5" x14ac:dyDescent="0.2">
      <c r="A157" s="80" t="s">
        <v>17</v>
      </c>
      <c r="B157" s="60" t="s">
        <v>95</v>
      </c>
      <c r="C157" s="32">
        <v>200</v>
      </c>
      <c r="D157" s="8">
        <v>2.2400000000000002</v>
      </c>
      <c r="E157" s="8">
        <v>4.22</v>
      </c>
      <c r="F157" s="8">
        <v>17.399999999999999</v>
      </c>
      <c r="G157" s="7">
        <v>107.26</v>
      </c>
      <c r="H157" s="14" t="s">
        <v>94</v>
      </c>
    </row>
    <row r="158" spans="1:8" x14ac:dyDescent="0.2">
      <c r="A158" s="80"/>
      <c r="B158" s="60" t="s">
        <v>97</v>
      </c>
      <c r="C158" s="32">
        <v>90</v>
      </c>
      <c r="D158" s="8">
        <v>10.28</v>
      </c>
      <c r="E158" s="8">
        <v>10.48</v>
      </c>
      <c r="F158" s="8">
        <v>8.2799999999999994</v>
      </c>
      <c r="G158" s="7">
        <v>178.28</v>
      </c>
      <c r="H158" s="14" t="s">
        <v>96</v>
      </c>
    </row>
    <row r="159" spans="1:8" x14ac:dyDescent="0.2">
      <c r="A159" s="80"/>
      <c r="B159" s="60" t="s">
        <v>63</v>
      </c>
      <c r="C159" s="32">
        <v>150</v>
      </c>
      <c r="D159" s="8">
        <v>12.9</v>
      </c>
      <c r="E159" s="8">
        <v>9.7100000000000009</v>
      </c>
      <c r="F159" s="8">
        <v>39.909999999999997</v>
      </c>
      <c r="G159" s="7">
        <v>256.49</v>
      </c>
      <c r="H159" s="14" t="s">
        <v>62</v>
      </c>
    </row>
    <row r="160" spans="1:8" x14ac:dyDescent="0.2">
      <c r="A160" s="80"/>
      <c r="B160" s="60" t="s">
        <v>22</v>
      </c>
      <c r="C160" s="32">
        <v>200</v>
      </c>
      <c r="D160" s="8">
        <v>0.08</v>
      </c>
      <c r="E160" s="8">
        <v>0</v>
      </c>
      <c r="F160" s="8">
        <v>10.62</v>
      </c>
      <c r="G160" s="7">
        <v>40.44</v>
      </c>
      <c r="H160" s="73">
        <v>508</v>
      </c>
    </row>
    <row r="161" spans="1:8" x14ac:dyDescent="0.2">
      <c r="A161" s="80"/>
      <c r="B161" s="60" t="s">
        <v>24</v>
      </c>
      <c r="C161" s="32">
        <v>30</v>
      </c>
      <c r="D161" s="8">
        <v>2.37</v>
      </c>
      <c r="E161" s="8">
        <v>0.3</v>
      </c>
      <c r="F161" s="8">
        <v>14.76</v>
      </c>
      <c r="G161" s="7">
        <v>70.5</v>
      </c>
      <c r="H161" s="73">
        <v>108</v>
      </c>
    </row>
    <row r="162" spans="1:8" x14ac:dyDescent="0.2">
      <c r="A162" s="80"/>
      <c r="B162" s="60" t="s">
        <v>23</v>
      </c>
      <c r="C162" s="32">
        <v>30</v>
      </c>
      <c r="D162" s="8">
        <v>1.98</v>
      </c>
      <c r="E162" s="8">
        <v>0.36</v>
      </c>
      <c r="F162" s="8">
        <v>10.02</v>
      </c>
      <c r="G162" s="7">
        <v>52.2</v>
      </c>
      <c r="H162" s="73">
        <v>109</v>
      </c>
    </row>
    <row r="163" spans="1:8" s="4" customFormat="1" x14ac:dyDescent="0.2">
      <c r="A163" s="80" t="s">
        <v>25</v>
      </c>
      <c r="B163" s="97"/>
      <c r="C163" s="19">
        <f>SUM(C157:C162)</f>
        <v>700</v>
      </c>
      <c r="D163" s="19">
        <f>SUM(D157:D162)</f>
        <v>29.85</v>
      </c>
      <c r="E163" s="19">
        <f>SUM(E157:E162)</f>
        <v>25.07</v>
      </c>
      <c r="F163" s="19">
        <f>SUM(F157:F162)</f>
        <v>100.99000000000001</v>
      </c>
      <c r="G163" s="19">
        <f>SUM(G157:G162)</f>
        <v>705.17000000000007</v>
      </c>
      <c r="H163" s="74"/>
    </row>
    <row r="164" spans="1:8" x14ac:dyDescent="0.2">
      <c r="A164" s="80" t="s">
        <v>26</v>
      </c>
      <c r="B164" s="60" t="s">
        <v>27</v>
      </c>
      <c r="C164" s="32">
        <v>200</v>
      </c>
      <c r="D164" s="8">
        <v>0</v>
      </c>
      <c r="E164" s="8">
        <v>0</v>
      </c>
      <c r="F164" s="8">
        <v>24</v>
      </c>
      <c r="G164" s="7">
        <v>95</v>
      </c>
      <c r="H164" s="73">
        <v>614</v>
      </c>
    </row>
    <row r="165" spans="1:8" x14ac:dyDescent="0.2">
      <c r="A165" s="80"/>
      <c r="B165" s="60" t="s">
        <v>99</v>
      </c>
      <c r="C165" s="32">
        <v>100</v>
      </c>
      <c r="D165" s="8">
        <v>5.91</v>
      </c>
      <c r="E165" s="8">
        <v>6.96</v>
      </c>
      <c r="F165" s="8">
        <v>29.77</v>
      </c>
      <c r="G165" s="7">
        <v>201.65</v>
      </c>
      <c r="H165" s="73">
        <v>542</v>
      </c>
    </row>
    <row r="166" spans="1:8" s="4" customFormat="1" x14ac:dyDescent="0.2">
      <c r="A166" s="80" t="s">
        <v>30</v>
      </c>
      <c r="B166" s="97"/>
      <c r="C166" s="19">
        <f>SUM(C164:C165)</f>
        <v>300</v>
      </c>
      <c r="D166" s="19">
        <f>SUM(D164:D165)</f>
        <v>5.91</v>
      </c>
      <c r="E166" s="19">
        <f>SUM(E164:E165)</f>
        <v>6.96</v>
      </c>
      <c r="F166" s="19">
        <f>SUM(F164:F165)</f>
        <v>53.769999999999996</v>
      </c>
      <c r="G166" s="19">
        <f>SUM(G164:G165)</f>
        <v>296.64999999999998</v>
      </c>
      <c r="H166" s="74"/>
    </row>
    <row r="167" spans="1:8" s="4" customFormat="1" ht="13.5" thickBot="1" x14ac:dyDescent="0.25">
      <c r="A167" s="98" t="s">
        <v>31</v>
      </c>
      <c r="B167" s="99"/>
      <c r="C167" s="33">
        <f>C156+C163+C166</f>
        <v>1500</v>
      </c>
      <c r="D167" s="33">
        <f>D156+D163+D166</f>
        <v>50.81</v>
      </c>
      <c r="E167" s="33">
        <f>E156+E163+E166</f>
        <v>48.9</v>
      </c>
      <c r="F167" s="33">
        <f>F156+F163+F166</f>
        <v>242.8</v>
      </c>
      <c r="G167" s="33">
        <f>G156+G163+G166</f>
        <v>1600.9300000000003</v>
      </c>
      <c r="H167" s="75"/>
    </row>
    <row r="168" spans="1:8" s="4" customFormat="1" x14ac:dyDescent="0.2">
      <c r="A168" s="100" t="s">
        <v>100</v>
      </c>
      <c r="B168" s="101"/>
      <c r="C168" s="101"/>
      <c r="D168" s="101"/>
      <c r="E168" s="101"/>
      <c r="F168" s="101"/>
      <c r="G168" s="101"/>
      <c r="H168" s="102"/>
    </row>
    <row r="169" spans="1:8" x14ac:dyDescent="0.2">
      <c r="A169" s="80" t="s">
        <v>12</v>
      </c>
      <c r="B169" s="60" t="s">
        <v>101</v>
      </c>
      <c r="C169" s="32">
        <v>200</v>
      </c>
      <c r="D169" s="8">
        <v>13.7</v>
      </c>
      <c r="E169" s="8">
        <v>12.64</v>
      </c>
      <c r="F169" s="8">
        <v>50.68</v>
      </c>
      <c r="G169" s="7">
        <v>370.78</v>
      </c>
      <c r="H169" s="73">
        <v>296</v>
      </c>
    </row>
    <row r="170" spans="1:8" x14ac:dyDescent="0.2">
      <c r="A170" s="80"/>
      <c r="B170" s="60" t="s">
        <v>14</v>
      </c>
      <c r="C170" s="32">
        <v>100</v>
      </c>
      <c r="D170" s="8">
        <v>0.4</v>
      </c>
      <c r="E170" s="8">
        <v>0.4</v>
      </c>
      <c r="F170" s="8">
        <v>9.8000000000000007</v>
      </c>
      <c r="G170" s="7">
        <v>47</v>
      </c>
      <c r="H170" s="73">
        <v>112</v>
      </c>
    </row>
    <row r="171" spans="1:8" x14ac:dyDescent="0.2">
      <c r="A171" s="80"/>
      <c r="B171" s="60" t="s">
        <v>15</v>
      </c>
      <c r="C171" s="32">
        <v>200</v>
      </c>
      <c r="D171" s="8">
        <v>0.2</v>
      </c>
      <c r="E171" s="8">
        <v>0</v>
      </c>
      <c r="F171" s="8">
        <v>7.02</v>
      </c>
      <c r="G171" s="7">
        <v>28.46</v>
      </c>
      <c r="H171" s="73">
        <v>493</v>
      </c>
    </row>
    <row r="172" spans="1:8" s="4" customFormat="1" x14ac:dyDescent="0.2">
      <c r="A172" s="80" t="s">
        <v>16</v>
      </c>
      <c r="B172" s="97"/>
      <c r="C172" s="19">
        <f>SUM(C169:C171)</f>
        <v>500</v>
      </c>
      <c r="D172" s="19">
        <f>SUM(D169:D171)</f>
        <v>14.299999999999999</v>
      </c>
      <c r="E172" s="19">
        <f>SUM(E169:E171)</f>
        <v>13.040000000000001</v>
      </c>
      <c r="F172" s="19">
        <f>SUM(F169:F171)</f>
        <v>67.5</v>
      </c>
      <c r="G172" s="19">
        <f>SUM(G169:G171)</f>
        <v>446.23999999999995</v>
      </c>
      <c r="H172" s="74"/>
    </row>
    <row r="173" spans="1:8" x14ac:dyDescent="0.2">
      <c r="A173" s="80" t="s">
        <v>17</v>
      </c>
      <c r="B173" s="60" t="s">
        <v>36</v>
      </c>
      <c r="C173" s="32">
        <v>200</v>
      </c>
      <c r="D173" s="8">
        <v>2.46</v>
      </c>
      <c r="E173" s="8">
        <v>7.36</v>
      </c>
      <c r="F173" s="8">
        <v>13.94</v>
      </c>
      <c r="G173" s="8">
        <v>155.46</v>
      </c>
      <c r="H173" s="14" t="s">
        <v>35</v>
      </c>
    </row>
    <row r="174" spans="1:8" x14ac:dyDescent="0.2">
      <c r="A174" s="80"/>
      <c r="B174" s="60" t="s">
        <v>144</v>
      </c>
      <c r="C174" s="32">
        <v>90</v>
      </c>
      <c r="D174" s="8">
        <v>16.03</v>
      </c>
      <c r="E174" s="8">
        <v>12.65</v>
      </c>
      <c r="F174" s="8">
        <v>2.1</v>
      </c>
      <c r="G174" s="8">
        <v>186.5</v>
      </c>
      <c r="H174" s="14">
        <v>405</v>
      </c>
    </row>
    <row r="175" spans="1:8" x14ac:dyDescent="0.2">
      <c r="A175" s="80"/>
      <c r="B175" s="60" t="s">
        <v>103</v>
      </c>
      <c r="C175" s="32">
        <v>150</v>
      </c>
      <c r="D175" s="8">
        <v>3.47</v>
      </c>
      <c r="E175" s="8">
        <v>9.73</v>
      </c>
      <c r="F175" s="8">
        <v>42.23</v>
      </c>
      <c r="G175" s="7">
        <v>198.21</v>
      </c>
      <c r="H175" s="14" t="s">
        <v>102</v>
      </c>
    </row>
    <row r="176" spans="1:8" x14ac:dyDescent="0.2">
      <c r="A176" s="80"/>
      <c r="B176" s="60" t="s">
        <v>53</v>
      </c>
      <c r="C176" s="32">
        <v>200</v>
      </c>
      <c r="D176" s="8">
        <v>0.32</v>
      </c>
      <c r="E176" s="8">
        <v>0.14000000000000001</v>
      </c>
      <c r="F176" s="8">
        <v>11.46</v>
      </c>
      <c r="G176" s="7">
        <v>48.32</v>
      </c>
      <c r="H176" s="73">
        <v>519</v>
      </c>
    </row>
    <row r="177" spans="1:8" x14ac:dyDescent="0.2">
      <c r="A177" s="80"/>
      <c r="B177" s="60" t="s">
        <v>24</v>
      </c>
      <c r="C177" s="32">
        <v>30</v>
      </c>
      <c r="D177" s="8">
        <v>2.37</v>
      </c>
      <c r="E177" s="8">
        <v>0.3</v>
      </c>
      <c r="F177" s="8">
        <v>14.76</v>
      </c>
      <c r="G177" s="7">
        <v>70.5</v>
      </c>
      <c r="H177" s="73">
        <v>108</v>
      </c>
    </row>
    <row r="178" spans="1:8" x14ac:dyDescent="0.2">
      <c r="A178" s="80"/>
      <c r="B178" s="60" t="s">
        <v>23</v>
      </c>
      <c r="C178" s="32">
        <v>30</v>
      </c>
      <c r="D178" s="8">
        <v>1.98</v>
      </c>
      <c r="E178" s="8">
        <v>0.36</v>
      </c>
      <c r="F178" s="8">
        <v>10.02</v>
      </c>
      <c r="G178" s="7">
        <v>52.2</v>
      </c>
      <c r="H178" s="73">
        <v>109</v>
      </c>
    </row>
    <row r="179" spans="1:8" s="4" customFormat="1" x14ac:dyDescent="0.2">
      <c r="A179" s="80" t="s">
        <v>25</v>
      </c>
      <c r="B179" s="97"/>
      <c r="C179" s="19">
        <f>SUM(C173:C178)</f>
        <v>700</v>
      </c>
      <c r="D179" s="19">
        <f>SUM(D173:D178)</f>
        <v>26.630000000000003</v>
      </c>
      <c r="E179" s="19">
        <f>SUM(E173:E178)</f>
        <v>30.540000000000003</v>
      </c>
      <c r="F179" s="19">
        <f>SUM(F173:F178)</f>
        <v>94.509999999999991</v>
      </c>
      <c r="G179" s="19">
        <f>SUM(G173:G178)</f>
        <v>711.19000000000017</v>
      </c>
      <c r="H179" s="74"/>
    </row>
    <row r="180" spans="1:8" x14ac:dyDescent="0.2">
      <c r="A180" s="80" t="s">
        <v>26</v>
      </c>
      <c r="B180" s="60" t="s">
        <v>65</v>
      </c>
      <c r="C180" s="32">
        <v>200</v>
      </c>
      <c r="D180" s="8">
        <v>0.2</v>
      </c>
      <c r="E180" s="8">
        <v>0.2</v>
      </c>
      <c r="F180" s="8">
        <v>22.8</v>
      </c>
      <c r="G180" s="7">
        <v>100</v>
      </c>
      <c r="H180" s="14" t="s">
        <v>64</v>
      </c>
    </row>
    <row r="181" spans="1:8" x14ac:dyDescent="0.2">
      <c r="A181" s="80"/>
      <c r="B181" s="60" t="s">
        <v>105</v>
      </c>
      <c r="C181" s="32">
        <v>100</v>
      </c>
      <c r="D181" s="8">
        <v>6.68</v>
      </c>
      <c r="E181" s="8">
        <v>7.29</v>
      </c>
      <c r="F181" s="8">
        <v>21.8</v>
      </c>
      <c r="G181" s="7">
        <v>190.46</v>
      </c>
      <c r="H181" s="14" t="s">
        <v>104</v>
      </c>
    </row>
    <row r="182" spans="1:8" s="4" customFormat="1" x14ac:dyDescent="0.2">
      <c r="A182" s="80" t="s">
        <v>30</v>
      </c>
      <c r="B182" s="97"/>
      <c r="C182" s="19">
        <f>SUM(C180:C181)</f>
        <v>300</v>
      </c>
      <c r="D182" s="19">
        <f>SUM(D180:D181)</f>
        <v>6.88</v>
      </c>
      <c r="E182" s="19">
        <f>SUM(E180:E181)</f>
        <v>7.49</v>
      </c>
      <c r="F182" s="19">
        <f>SUM(F180:F181)</f>
        <v>44.6</v>
      </c>
      <c r="G182" s="19">
        <f>SUM(G180:G181)</f>
        <v>290.46000000000004</v>
      </c>
      <c r="H182" s="74"/>
    </row>
    <row r="183" spans="1:8" s="4" customFormat="1" x14ac:dyDescent="0.2">
      <c r="A183" s="98" t="s">
        <v>31</v>
      </c>
      <c r="B183" s="99"/>
      <c r="C183" s="33">
        <f>C172+C179+C182</f>
        <v>1500</v>
      </c>
      <c r="D183" s="33">
        <f>D172+D179+D182</f>
        <v>47.81</v>
      </c>
      <c r="E183" s="33">
        <f>E172+E179+E182</f>
        <v>51.070000000000007</v>
      </c>
      <c r="F183" s="33">
        <f>F172+F179+F182</f>
        <v>206.60999999999999</v>
      </c>
      <c r="G183" s="33">
        <f>G172+G179+G182</f>
        <v>1447.89</v>
      </c>
      <c r="H183" s="75"/>
    </row>
    <row r="184" spans="1:8" s="4" customFormat="1" x14ac:dyDescent="0.2">
      <c r="A184" s="80" t="s">
        <v>106</v>
      </c>
      <c r="B184" s="97"/>
      <c r="C184" s="19">
        <f>C183+C167+C151+C133+C118+C99+C82+C65+C49+C33</f>
        <v>15000</v>
      </c>
      <c r="D184" s="19">
        <f>D183+D167+D151+D133+D118+D99+D82+D65+D49+D33</f>
        <v>504.38</v>
      </c>
      <c r="E184" s="19">
        <f>E183+E167+E151+E133+E118+E99+E82+E65+E49+E33</f>
        <v>496.81</v>
      </c>
      <c r="F184" s="19">
        <f>F183+F167+F151+F133+F118+F99+F82+F65+F49+F33</f>
        <v>2276.7999999999997</v>
      </c>
      <c r="G184" s="19">
        <f>G183+G167+G151+G133+G118+G99+G82+G65+G49+G33</f>
        <v>15508.58</v>
      </c>
      <c r="H184" s="74"/>
    </row>
    <row r="185" spans="1:8" s="4" customFormat="1" ht="13.5" thickBot="1" x14ac:dyDescent="0.25">
      <c r="A185" s="103" t="s">
        <v>107</v>
      </c>
      <c r="B185" s="104"/>
      <c r="C185" s="34">
        <f>C184/10</f>
        <v>1500</v>
      </c>
      <c r="D185" s="34">
        <f>D184/10</f>
        <v>50.438000000000002</v>
      </c>
      <c r="E185" s="34">
        <f>E184/10</f>
        <v>49.680999999999997</v>
      </c>
      <c r="F185" s="34">
        <f>F184/10</f>
        <v>227.67999999999998</v>
      </c>
      <c r="G185" s="34">
        <f>G184/10</f>
        <v>1550.8579999999999</v>
      </c>
      <c r="H185" s="76"/>
    </row>
    <row r="186" spans="1:8" s="6" customFormat="1" ht="30" customHeight="1" thickBot="1" x14ac:dyDescent="0.25">
      <c r="A186" s="105"/>
      <c r="B186" s="105"/>
      <c r="C186" s="35"/>
      <c r="D186" s="36"/>
      <c r="E186" s="36"/>
      <c r="F186" s="36"/>
      <c r="G186" s="35"/>
      <c r="H186" s="35"/>
    </row>
    <row r="187" spans="1:8" ht="25.5" x14ac:dyDescent="0.2">
      <c r="B187" s="9" t="s">
        <v>129</v>
      </c>
      <c r="C187" s="10" t="s">
        <v>114</v>
      </c>
      <c r="D187" s="11" t="s">
        <v>7</v>
      </c>
      <c r="E187" s="11" t="s">
        <v>8</v>
      </c>
      <c r="F187" s="11" t="s">
        <v>9</v>
      </c>
      <c r="G187" s="12" t="s">
        <v>6</v>
      </c>
    </row>
    <row r="188" spans="1:8" x14ac:dyDescent="0.2">
      <c r="B188" s="13" t="s">
        <v>115</v>
      </c>
      <c r="C188" s="7">
        <v>500</v>
      </c>
      <c r="D188" s="8" t="s">
        <v>131</v>
      </c>
      <c r="E188" s="8" t="s">
        <v>133</v>
      </c>
      <c r="F188" s="8" t="s">
        <v>134</v>
      </c>
      <c r="G188" s="14" t="s">
        <v>116</v>
      </c>
    </row>
    <row r="189" spans="1:8" x14ac:dyDescent="0.2">
      <c r="B189" s="13" t="s">
        <v>117</v>
      </c>
      <c r="C189" s="7">
        <v>700</v>
      </c>
      <c r="D189" s="8" t="s">
        <v>132</v>
      </c>
      <c r="E189" s="8" t="s">
        <v>135</v>
      </c>
      <c r="F189" s="8" t="s">
        <v>136</v>
      </c>
      <c r="G189" s="14" t="s">
        <v>118</v>
      </c>
    </row>
    <row r="190" spans="1:8" ht="13.5" thickBot="1" x14ac:dyDescent="0.25">
      <c r="B190" s="15" t="s">
        <v>119</v>
      </c>
      <c r="C190" s="16">
        <v>300</v>
      </c>
      <c r="D190" s="17" t="s">
        <v>137</v>
      </c>
      <c r="E190" s="17" t="s">
        <v>138</v>
      </c>
      <c r="F190" s="17" t="s">
        <v>139</v>
      </c>
      <c r="G190" s="18" t="s">
        <v>120</v>
      </c>
    </row>
    <row r="191" spans="1:8" ht="12.75" customHeight="1" x14ac:dyDescent="0.2">
      <c r="A191" s="61"/>
      <c r="B191" s="9" t="s">
        <v>127</v>
      </c>
      <c r="C191" s="37"/>
      <c r="D191" s="38" t="s">
        <v>121</v>
      </c>
      <c r="E191" s="38" t="s">
        <v>121</v>
      </c>
      <c r="F191" s="38" t="s">
        <v>122</v>
      </c>
      <c r="G191" s="39" t="s">
        <v>123</v>
      </c>
    </row>
    <row r="192" spans="1:8" ht="12.75" customHeight="1" thickBot="1" x14ac:dyDescent="0.25">
      <c r="A192" s="61"/>
      <c r="B192" s="62" t="s">
        <v>128</v>
      </c>
      <c r="C192" s="40"/>
      <c r="D192" s="41" t="s">
        <v>124</v>
      </c>
      <c r="E192" s="41" t="s">
        <v>124</v>
      </c>
      <c r="F192" s="41" t="s">
        <v>125</v>
      </c>
      <c r="G192" s="42" t="s">
        <v>126</v>
      </c>
    </row>
    <row r="193" spans="1:8" s="5" customFormat="1" ht="12.75" customHeight="1" thickBot="1" x14ac:dyDescent="0.25">
      <c r="A193" s="61"/>
      <c r="B193" s="61"/>
      <c r="C193" s="43"/>
      <c r="D193" s="44"/>
      <c r="E193" s="44"/>
      <c r="F193" s="44"/>
      <c r="G193" s="45"/>
      <c r="H193" s="20"/>
    </row>
    <row r="194" spans="1:8" s="5" customFormat="1" ht="25.5" x14ac:dyDescent="0.2">
      <c r="A194" s="63"/>
      <c r="B194" s="64" t="s">
        <v>130</v>
      </c>
      <c r="C194" s="10" t="s">
        <v>114</v>
      </c>
      <c r="D194" s="68" t="s">
        <v>7</v>
      </c>
      <c r="E194" s="68" t="s">
        <v>8</v>
      </c>
      <c r="F194" s="68" t="s">
        <v>9</v>
      </c>
      <c r="G194" s="12" t="s">
        <v>6</v>
      </c>
      <c r="H194" s="20"/>
    </row>
    <row r="195" spans="1:8" s="5" customFormat="1" x14ac:dyDescent="0.2">
      <c r="A195" s="51"/>
      <c r="B195" s="65" t="s">
        <v>140</v>
      </c>
      <c r="C195" s="46">
        <f>(C172+C156+C140+C123+C107+C89+C71+C54+C38+C22)/10</f>
        <v>500</v>
      </c>
      <c r="D195" s="46">
        <f>(D172+D156+D140+D123+D107+D89+D71+D54+D38+D22)/10</f>
        <v>16.887999999999998</v>
      </c>
      <c r="E195" s="46">
        <f>(E172+E156+E140+E123+E107+E89+E71+E54+E38+E22)/10</f>
        <v>17.348999999999997</v>
      </c>
      <c r="F195" s="46">
        <f>(F172+F156+F140+F123+F107+F89+F71+F54+F38+F22)/10</f>
        <v>75.11</v>
      </c>
      <c r="G195" s="47">
        <f>(G172+G156+G140+G123+G107+G89+G71+G54+G38+G22)/10</f>
        <v>522.50900000000001</v>
      </c>
      <c r="H195" s="20"/>
    </row>
    <row r="196" spans="1:8" s="5" customFormat="1" x14ac:dyDescent="0.2">
      <c r="A196" s="51"/>
      <c r="B196" s="65" t="s">
        <v>141</v>
      </c>
      <c r="C196" s="46">
        <f>(C179+C163+C147+C129+C114+C95+C78+C61+C45+C29)/10</f>
        <v>700</v>
      </c>
      <c r="D196" s="46">
        <f>(D179+D163+D147+D129+D114+D95+D78+D61+D45+D29)/10</f>
        <v>25.894000000000005</v>
      </c>
      <c r="E196" s="46">
        <f>(E179+E163+E147+E129+E114+E95+E78+E61+E45+E29)/10</f>
        <v>24.408999999999999</v>
      </c>
      <c r="F196" s="46">
        <f>(F179+F163+F147+F129+F114+F95+F78+F61+F45+F29)/10</f>
        <v>102.34700000000001</v>
      </c>
      <c r="G196" s="47">
        <f>(G179+G163+G147+G129+G114+G95+G78+G61+G45+G29)/10</f>
        <v>709.69900000000018</v>
      </c>
      <c r="H196" s="20"/>
    </row>
    <row r="197" spans="1:8" s="5" customFormat="1" ht="13.5" thickBot="1" x14ac:dyDescent="0.25">
      <c r="A197" s="51"/>
      <c r="B197" s="66" t="s">
        <v>142</v>
      </c>
      <c r="C197" s="48">
        <f>(C182+C166+C150+C132+C117+C98+C81+C64+C48+C32)/10</f>
        <v>300</v>
      </c>
      <c r="D197" s="48">
        <f>(D182+D166+D150+D132+D117+D98+D81+D64+D48+D32)/10</f>
        <v>7.6560000000000006</v>
      </c>
      <c r="E197" s="48">
        <f>(E182+E166+E150+E132+E117+E98+E81+E64+E48+E32)/10</f>
        <v>7.923</v>
      </c>
      <c r="F197" s="48">
        <f>(F182+F166+F150+F132+F117+F98+F81+F64+F48+F32)/10</f>
        <v>50.222999999999999</v>
      </c>
      <c r="G197" s="49">
        <f>(G182+G166+G150+G132+G117+G98+G81+G64+G48+G32)/10</f>
        <v>318.65000000000003</v>
      </c>
      <c r="H197" s="20"/>
    </row>
    <row r="198" spans="1:8" s="5" customFormat="1" x14ac:dyDescent="0.2">
      <c r="A198" s="51"/>
      <c r="B198" s="67"/>
      <c r="C198" s="50">
        <f>SUM(C195:C197)</f>
        <v>1500</v>
      </c>
      <c r="D198" s="50">
        <f>SUM(D195:D197)</f>
        <v>50.438000000000002</v>
      </c>
      <c r="E198" s="50">
        <f>SUM(E195:E197)</f>
        <v>49.680999999999997</v>
      </c>
      <c r="F198" s="50">
        <f>SUM(F195:F197)</f>
        <v>227.68</v>
      </c>
      <c r="G198" s="50">
        <f>SUM(G195:G197)</f>
        <v>1550.8580000000002</v>
      </c>
      <c r="H198" s="20"/>
    </row>
  </sheetData>
  <mergeCells count="90">
    <mergeCell ref="A182:B182"/>
    <mergeCell ref="A183:B183"/>
    <mergeCell ref="A184:B184"/>
    <mergeCell ref="A185:B185"/>
    <mergeCell ref="A186:B186"/>
    <mergeCell ref="A180:A181"/>
    <mergeCell ref="A156:B156"/>
    <mergeCell ref="A157:A162"/>
    <mergeCell ref="A163:B163"/>
    <mergeCell ref="A164:A165"/>
    <mergeCell ref="A166:B166"/>
    <mergeCell ref="A167:B167"/>
    <mergeCell ref="A168:H168"/>
    <mergeCell ref="A169:A171"/>
    <mergeCell ref="A172:B172"/>
    <mergeCell ref="A173:A178"/>
    <mergeCell ref="A179:B179"/>
    <mergeCell ref="A153:A155"/>
    <mergeCell ref="A132:B132"/>
    <mergeCell ref="A133:B133"/>
    <mergeCell ref="A134:H134"/>
    <mergeCell ref="A135:A139"/>
    <mergeCell ref="A140:B140"/>
    <mergeCell ref="A141:A146"/>
    <mergeCell ref="A147:B147"/>
    <mergeCell ref="A148:A149"/>
    <mergeCell ref="A150:B150"/>
    <mergeCell ref="A151:B151"/>
    <mergeCell ref="A152:H152"/>
    <mergeCell ref="A130:A131"/>
    <mergeCell ref="A107:B107"/>
    <mergeCell ref="A108:A113"/>
    <mergeCell ref="A114:B114"/>
    <mergeCell ref="A115:A116"/>
    <mergeCell ref="A117:B117"/>
    <mergeCell ref="A118:B118"/>
    <mergeCell ref="A119:H119"/>
    <mergeCell ref="A120:A122"/>
    <mergeCell ref="A123:B123"/>
    <mergeCell ref="A124:A128"/>
    <mergeCell ref="A129:B129"/>
    <mergeCell ref="A101:A106"/>
    <mergeCell ref="A81:B81"/>
    <mergeCell ref="A82:B82"/>
    <mergeCell ref="A83:H83"/>
    <mergeCell ref="A84:A88"/>
    <mergeCell ref="A89:B89"/>
    <mergeCell ref="A90:A94"/>
    <mergeCell ref="A95:B95"/>
    <mergeCell ref="A96:A97"/>
    <mergeCell ref="A98:B98"/>
    <mergeCell ref="A99:B99"/>
    <mergeCell ref="A100:H100"/>
    <mergeCell ref="A79:A80"/>
    <mergeCell ref="A54:B54"/>
    <mergeCell ref="A55:A60"/>
    <mergeCell ref="A61:B61"/>
    <mergeCell ref="A62:A63"/>
    <mergeCell ref="A64:B64"/>
    <mergeCell ref="A65:B65"/>
    <mergeCell ref="A66:H66"/>
    <mergeCell ref="A67:A70"/>
    <mergeCell ref="A71:B71"/>
    <mergeCell ref="A72:A77"/>
    <mergeCell ref="A78:B78"/>
    <mergeCell ref="A51:A53"/>
    <mergeCell ref="A32:B32"/>
    <mergeCell ref="A33:B33"/>
    <mergeCell ref="A34:H34"/>
    <mergeCell ref="A35:A37"/>
    <mergeCell ref="A38:B38"/>
    <mergeCell ref="A39:A44"/>
    <mergeCell ref="A45:B45"/>
    <mergeCell ref="A46:A47"/>
    <mergeCell ref="A48:B48"/>
    <mergeCell ref="A49:B49"/>
    <mergeCell ref="A50:H50"/>
    <mergeCell ref="A30:A31"/>
    <mergeCell ref="A9:H9"/>
    <mergeCell ref="A13:A14"/>
    <mergeCell ref="B13:B14"/>
    <mergeCell ref="C13:C14"/>
    <mergeCell ref="D13:F13"/>
    <mergeCell ref="G13:G14"/>
    <mergeCell ref="H13:H14"/>
    <mergeCell ref="A15:H15"/>
    <mergeCell ref="A16:A21"/>
    <mergeCell ref="A22:B22"/>
    <mergeCell ref="A23:A28"/>
    <mergeCell ref="A29:B29"/>
  </mergeCells>
  <pageMargins left="3.937007874015748E-2" right="0.39370078740157483" top="0.15748031496062992" bottom="0.15748031496062992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S22" sqref="S2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Пользователь</cp:lastModifiedBy>
  <cp:lastPrinted>2022-08-24T07:23:06Z</cp:lastPrinted>
  <dcterms:created xsi:type="dcterms:W3CDTF">2010-09-29T09:10:17Z</dcterms:created>
  <dcterms:modified xsi:type="dcterms:W3CDTF">2022-09-03T15:38:29Z</dcterms:modified>
</cp:coreProperties>
</file>